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7" i="1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K5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I5"/>
  <c r="D187" l="1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187" l="1"/>
</calcChain>
</file>

<file path=xl/sharedStrings.xml><?xml version="1.0" encoding="utf-8"?>
<sst xmlns="http://schemas.openxmlformats.org/spreadsheetml/2006/main" count="352" uniqueCount="348">
  <si>
    <t>№ п/п</t>
  </si>
  <si>
    <t>Наименование поселения</t>
  </si>
  <si>
    <t>Показатель на 01.01.2021</t>
  </si>
  <si>
    <t>Кол-во жителей, человек</t>
  </si>
  <si>
    <r>
      <t>Годовой показатель количества образования ТКО, м</t>
    </r>
    <r>
      <rPr>
        <b/>
        <vertAlign val="superscript"/>
        <sz val="10"/>
        <color rgb="FF000000"/>
        <rFont val="Times New Roman"/>
        <family val="1"/>
        <charset val="204"/>
      </rPr>
      <t>3</t>
    </r>
    <r>
      <rPr>
        <b/>
        <sz val="10"/>
        <color rgb="FF000000"/>
        <rFont val="Times New Roman"/>
        <family val="1"/>
        <charset val="204"/>
      </rPr>
      <t>/год</t>
    </r>
  </si>
  <si>
    <t>Годовая показатель количества образования ТКО, т/год</t>
  </si>
  <si>
    <t>Кол-во КГМ, т/год</t>
  </si>
  <si>
    <t>Город Смоленск</t>
  </si>
  <si>
    <t>Город Десногорск</t>
  </si>
  <si>
    <t>Муниципальное образование «Велижский район»</t>
  </si>
  <si>
    <t>Велижское городское поселение</t>
  </si>
  <si>
    <t>Крутовское сельское поселение</t>
  </si>
  <si>
    <t>Печенковское сельское поселение</t>
  </si>
  <si>
    <t>Селезневское сельское поселение</t>
  </si>
  <si>
    <t>Муниципальное образование «Вяземский район»</t>
  </si>
  <si>
    <t>Вяземское городское поселение</t>
  </si>
  <si>
    <t>Андрейковское  сельское поселение</t>
  </si>
  <si>
    <t>Вязьма-Брянское сельское поселение</t>
  </si>
  <si>
    <t>Кайдаковское сельское поселение</t>
  </si>
  <si>
    <t>Новосельское сельское поселение</t>
  </si>
  <si>
    <t>Семлевское сельское поселение</t>
  </si>
  <si>
    <t>Степаниковское сельское поселение</t>
  </si>
  <si>
    <t>Тумановское сельское поселение</t>
  </si>
  <si>
    <t>Муниципальное образование «Гагаринский район»</t>
  </si>
  <si>
    <t>Гагаринское городское поселение</t>
  </si>
  <si>
    <t>Гагаринское сельское поселение</t>
  </si>
  <si>
    <t>Кармановское сельское поселение</t>
  </si>
  <si>
    <t>Никольское сельское поселение</t>
  </si>
  <si>
    <t>Муниципальное образование «Глинковский район»</t>
  </si>
  <si>
    <t>Болтутинское сельское поселение</t>
  </si>
  <si>
    <t>Глинковское сельское поселение</t>
  </si>
  <si>
    <t>Доброминское сельское поселение</t>
  </si>
  <si>
    <t>Муниципальное образование «Демидовский район»</t>
  </si>
  <si>
    <t>Демидовское городское поселение</t>
  </si>
  <si>
    <t>Пржевальское городское поселение</t>
  </si>
  <si>
    <t>Борковское сельское поселение</t>
  </si>
  <si>
    <t>Заборьевское сельское поселение</t>
  </si>
  <si>
    <t>Слободское сельское поселение</t>
  </si>
  <si>
    <t>Титовщинское сельское поселение</t>
  </si>
  <si>
    <t>Дорогобужское городское поселение</t>
  </si>
  <si>
    <t>Верхнеднепровское городское поселение</t>
  </si>
  <si>
    <t>Алексинское сельское поселение</t>
  </si>
  <si>
    <t>Михайловское сельское поселение</t>
  </si>
  <si>
    <t>Усвятское сельское поселение</t>
  </si>
  <si>
    <t>Муниципальное образование «Духовщинский район»</t>
  </si>
  <si>
    <t>Духовщинское городское поселение</t>
  </si>
  <si>
    <t>Озерненское городское поселение</t>
  </si>
  <si>
    <t>Булгаковское сельское поселение</t>
  </si>
  <si>
    <t>Пречистенское сельское поселение</t>
  </si>
  <si>
    <t>Третьяковское сельское поселение</t>
  </si>
  <si>
    <t>Муниципальное образование «Ельнинский район»</t>
  </si>
  <si>
    <t>Ельнинское городское поселение</t>
  </si>
  <si>
    <t>Бобровичское сельское поселение</t>
  </si>
  <si>
    <t>Коробецкое сельское поселение</t>
  </si>
  <si>
    <t>Леонидовское сельское поселение</t>
  </si>
  <si>
    <t>Воргинское сельское поселение</t>
  </si>
  <si>
    <t>Ершичское сельское поселение</t>
  </si>
  <si>
    <t>Кузьмичское сельское поселение</t>
  </si>
  <si>
    <t>Руханское сельское поселение</t>
  </si>
  <si>
    <t>Муниципальное образование «Кардымовский район»</t>
  </si>
  <si>
    <t>Кардымовское городское поселение</t>
  </si>
  <si>
    <t>Каменское сельское поселение</t>
  </si>
  <si>
    <t>Тюшинское сельское поселение</t>
  </si>
  <si>
    <t>Шокинское сельское поселение</t>
  </si>
  <si>
    <t>Муниципальное образование «Краснинский район»</t>
  </si>
  <si>
    <t>Краснинское городское поселение</t>
  </si>
  <si>
    <t>Гусинское сельское поселение</t>
  </si>
  <si>
    <t>Малеевское сельское поселение</t>
  </si>
  <si>
    <t>Мерлинское сельское поселение</t>
  </si>
  <si>
    <t>Муниципальное образование «Монастырщинский район»</t>
  </si>
  <si>
    <t>Монастырщинское городское поселение</t>
  </si>
  <si>
    <t>Александровское сельское поселение</t>
  </si>
  <si>
    <t>Барсуковское сельское поселение</t>
  </si>
  <si>
    <t>Гоголевское сельское поселение</t>
  </si>
  <si>
    <t>Новомихайловское сельское поселение</t>
  </si>
  <si>
    <t>Соболевское сельское поселение</t>
  </si>
  <si>
    <t>Татарское сельское поселение</t>
  </si>
  <si>
    <t>Муниципальное образование «Новодугинский район»</t>
  </si>
  <si>
    <t>Высоковское сельское поселение</t>
  </si>
  <si>
    <t>Днепровское сельское поселение</t>
  </si>
  <si>
    <t>Извековское сельское поселение</t>
  </si>
  <si>
    <t>Новодугинское сельское поселение</t>
  </si>
  <si>
    <t>Тесовское сельское поселение</t>
  </si>
  <si>
    <t>Муниципальное образование «Починковский район»</t>
  </si>
  <si>
    <t>Починковское городское поселение</t>
  </si>
  <si>
    <t>Ленинское сельское поселение</t>
  </si>
  <si>
    <t>Мурыгинское сельское поселение</t>
  </si>
  <si>
    <t>Прудковское сельское поселение</t>
  </si>
  <si>
    <t>Стодолищенское сельское поселение</t>
  </si>
  <si>
    <t>Шаталовское сельское поселение</t>
  </si>
  <si>
    <t>Муниципальное образование «Рославльский район»</t>
  </si>
  <si>
    <t>Рославльское городское поселение</t>
  </si>
  <si>
    <t>Астапковичское сельское поселение</t>
  </si>
  <si>
    <t>Екимовичское сельское поселение</t>
  </si>
  <si>
    <t>Кирилловское сельское поселение</t>
  </si>
  <si>
    <t>Липовское сельское поселение</t>
  </si>
  <si>
    <t>Любовское сельское поселение</t>
  </si>
  <si>
    <t>Остерское сельское поселение</t>
  </si>
  <si>
    <t>Перенское сельское поселение</t>
  </si>
  <si>
    <t>Пригорьевское сельское поселение</t>
  </si>
  <si>
    <t>Сырокоренское сельское поселение</t>
  </si>
  <si>
    <t>Руднянское городское поселение</t>
  </si>
  <si>
    <t>Голынковское  городское поселение</t>
  </si>
  <si>
    <t>Любавичское сельское поселение</t>
  </si>
  <si>
    <t>Переволочское  сельское поселение</t>
  </si>
  <si>
    <t>Понизовское сельское поселение</t>
  </si>
  <si>
    <t>Чистиковское  сельское поселение</t>
  </si>
  <si>
    <t>Муниципальное образование «Сафоновский район»</t>
  </si>
  <si>
    <t>Сафоновское  городское поселение</t>
  </si>
  <si>
    <t>Барановское сельское поселение</t>
  </si>
  <si>
    <t>Беленинское сельское поселение</t>
  </si>
  <si>
    <t>Вадинское сельское поселение</t>
  </si>
  <si>
    <t>Вышегорское сельское поселение</t>
  </si>
  <si>
    <t>Зимницкое сельское поселение</t>
  </si>
  <si>
    <t>Издешковское сельское поселение</t>
  </si>
  <si>
    <t>Казулинское сельское поселение</t>
  </si>
  <si>
    <t>Николо-Погореловское сельское поселение</t>
  </si>
  <si>
    <t>Пушкинское сельское поселение</t>
  </si>
  <si>
    <t>Рыбковское сельское поселение</t>
  </si>
  <si>
    <t>19.13</t>
  </si>
  <si>
    <t>Старосельское  сельское поселение</t>
  </si>
  <si>
    <t>Муниципальное образование «Смоленский район»</t>
  </si>
  <si>
    <t>Волоковское сельское поселение</t>
  </si>
  <si>
    <t>Вязгинское сельское поселение</t>
  </si>
  <si>
    <t>Гнездовское сельское поселение</t>
  </si>
  <si>
    <t>Дивасовское сельское поселение</t>
  </si>
  <si>
    <t>Касплянское сельское поселение</t>
  </si>
  <si>
    <t>Катынское сельское поселение</t>
  </si>
  <si>
    <t>Козинское сельское поселение</t>
  </si>
  <si>
    <t>Корохоткинское  сельское поселение</t>
  </si>
  <si>
    <t>Кощинское сельское поселение</t>
  </si>
  <si>
    <t>Лоинское сельское поселение</t>
  </si>
  <si>
    <t>Михновское сельское поселение</t>
  </si>
  <si>
    <t>Новосельское  сельское поселение</t>
  </si>
  <si>
    <t>20.13</t>
  </si>
  <si>
    <t>Печерское сельское поселение</t>
  </si>
  <si>
    <t>20.14</t>
  </si>
  <si>
    <t>Пионерское сельское поселение</t>
  </si>
  <si>
    <t>20.15</t>
  </si>
  <si>
    <t>Пригорское сельское поселение</t>
  </si>
  <si>
    <t>20.16</t>
  </si>
  <si>
    <t>Сметанинское  сельское поселение</t>
  </si>
  <si>
    <t>20.17</t>
  </si>
  <si>
    <t>Стабенское сельское поселение</t>
  </si>
  <si>
    <t>20.18</t>
  </si>
  <si>
    <t>Талашкинское  сельское поселение</t>
  </si>
  <si>
    <t>20.19</t>
  </si>
  <si>
    <t>Хохловское сельское поселение</t>
  </si>
  <si>
    <t>Муниципальное образование «Сычевский район»</t>
  </si>
  <si>
    <t>Сычевское городское поселение</t>
  </si>
  <si>
    <t>Дугинское сельское поселение</t>
  </si>
  <si>
    <t>Караваевское  сельское поселение</t>
  </si>
  <si>
    <t>Мальцевское сельское поселение</t>
  </si>
  <si>
    <t>Муниципальное образование «Темкинский район»</t>
  </si>
  <si>
    <t>Батюшковское  сельское поселение</t>
  </si>
  <si>
    <t>Медведевское  сельское поселение</t>
  </si>
  <si>
    <t>Павловское сельское поселение</t>
  </si>
  <si>
    <t>Темкинское сельское поселение</t>
  </si>
  <si>
    <t>Муниципальное образование «Угранский район»</t>
  </si>
  <si>
    <t>Всходское сельское поселение</t>
  </si>
  <si>
    <t>Знаменское сельское поселение</t>
  </si>
  <si>
    <t>Угранское сельское поселение</t>
  </si>
  <si>
    <t>Муниципальное образование «Хиславичский район»</t>
  </si>
  <si>
    <t>Хиславичское  городское поселение</t>
  </si>
  <si>
    <t>Владимировское  сельское поселение</t>
  </si>
  <si>
    <t>Городищенское  сельское поселение</t>
  </si>
  <si>
    <t>Кожуховичское  сельское поселение</t>
  </si>
  <si>
    <t>Корзовское сельское поселение</t>
  </si>
  <si>
    <t>Череповское сельское поселение</t>
  </si>
  <si>
    <t>Муниципальное образование «Холм-Жирковский район»</t>
  </si>
  <si>
    <t>Холм-Жирковское  городское поселение</t>
  </si>
  <si>
    <t>Агибаловское  сельское поселение</t>
  </si>
  <si>
    <t>Богдановское  сельское поселение</t>
  </si>
  <si>
    <t>Игоревское сельское поселение</t>
  </si>
  <si>
    <t>Лехминское сельское поселение</t>
  </si>
  <si>
    <t>Тупиковское сельское поселение</t>
  </si>
  <si>
    <t>Муниципальное образование «Шумячский район»</t>
  </si>
  <si>
    <t>Шумячское городское поселение</t>
  </si>
  <si>
    <t>Надейковичское  сельское поселение</t>
  </si>
  <si>
    <t>Озерное сельское поселение</t>
  </si>
  <si>
    <t>Первомайское  сельское поселение</t>
  </si>
  <si>
    <t>Понятовское сельское поселение</t>
  </si>
  <si>
    <t>Руссковское сельское поселение</t>
  </si>
  <si>
    <t>Снегиревское  сельское поселение</t>
  </si>
  <si>
    <t>Студенецкое сельское поселение</t>
  </si>
  <si>
    <t>Муниципальное образование «Ярцевский район»</t>
  </si>
  <si>
    <t>Ярцевское городское поселение</t>
  </si>
  <si>
    <t>Капыревщинское  сельское поселение</t>
  </si>
  <si>
    <t>Михейковское  сельское поселение</t>
  </si>
  <si>
    <t>Мушковичское  сельское поселение</t>
  </si>
  <si>
    <t>Подрощинское  сельское поселение</t>
  </si>
  <si>
    <t>Суетовское сельское поселение</t>
  </si>
  <si>
    <t>Итого по Смоленской области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</si>
  <si>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</si>
  <si>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</si>
  <si>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</si>
  <si>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</si>
  <si>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</si>
  <si>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</si>
  <si>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</si>
  <si>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</si>
  <si>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</si>
  <si>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</si>
  <si>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</si>
  <si>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</si>
  <si>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</si>
  <si>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</si>
  <si>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</si>
  <si>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</si>
  <si>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Муниципальное образование «Дорогобужский район»</t>
  </si>
  <si>
    <t>Муниципальное образование «Ершичский район»</t>
  </si>
  <si>
    <t>Муниципальное образование «Руднянский район»</t>
  </si>
  <si>
    <t>6.1</t>
  </si>
  <si>
    <t>6.2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</si>
  <si>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</si>
  <si>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</si>
  <si>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</si>
  <si>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</si>
  <si>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</si>
  <si>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</si>
  <si>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</si>
  <si>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</si>
  <si>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</si>
  <si>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</si>
  <si>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</si>
  <si>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</si>
  <si>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</si>
  <si>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</si>
  <si>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</si>
  <si>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</si>
  <si>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</si>
  <si>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</si>
  <si>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</si>
  <si>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</si>
  <si>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</si>
  <si>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</si>
  <si>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</si>
  <si>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</si>
  <si>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</si>
  <si>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</si>
  <si>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</si>
  <si>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</si>
  <si>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13.1</t>
  </si>
  <si>
    <t>13.2</t>
  </si>
  <si>
    <t>13.3</t>
  </si>
  <si>
    <t>13.4</t>
  </si>
  <si>
    <t>14.1</t>
  </si>
  <si>
    <t>14.2</t>
  </si>
  <si>
    <t>14.3</t>
  </si>
  <si>
    <t>14.4</t>
  </si>
  <si>
    <t>14.5</t>
  </si>
  <si>
    <t>14.6</t>
  </si>
  <si>
    <t>14.7</t>
  </si>
  <si>
    <t>15.1</t>
  </si>
  <si>
    <t>15.2</t>
  </si>
  <si>
    <t>15.3</t>
  </si>
  <si>
    <t>15.4</t>
  </si>
  <si>
    <t>15.5</t>
  </si>
  <si>
    <t>16.1</t>
  </si>
  <si>
    <t>16.2</t>
  </si>
  <si>
    <t>16.3</t>
  </si>
  <si>
    <t>16.4</t>
  </si>
  <si>
    <t>16.5</t>
  </si>
  <si>
    <t>16.6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</si>
  <si>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</si>
  <si>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</si>
  <si>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</si>
  <si>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</si>
  <si>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</si>
  <si>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</si>
  <si>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</si>
  <si>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</si>
  <si>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</si>
  <si>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</si>
  <si>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18.1</t>
  </si>
  <si>
    <t>18.2</t>
  </si>
  <si>
    <t>18.3</t>
  </si>
  <si>
    <t>18.4</t>
  </si>
  <si>
    <t>18.5</t>
  </si>
  <si>
    <t>18.6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</si>
  <si>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</si>
  <si>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</si>
  <si>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</si>
  <si>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</si>
  <si>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</si>
  <si>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</si>
  <si>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</si>
  <si>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</si>
  <si>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</si>
  <si>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</si>
  <si>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</si>
  <si>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</si>
  <si>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</si>
  <si>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</si>
  <si>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</si>
  <si>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</si>
  <si>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</si>
  <si>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</si>
  <si>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</si>
  <si>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</si>
  <si>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</si>
  <si>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</si>
  <si>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</si>
  <si>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</si>
  <si>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21.1</t>
  </si>
  <si>
    <t>21.2</t>
  </si>
  <si>
    <t>21.3</t>
  </si>
  <si>
    <t>21.4</t>
  </si>
  <si>
    <t>21.5</t>
  </si>
  <si>
    <t>22.1</t>
  </si>
  <si>
    <t>22.2</t>
  </si>
  <si>
    <t>22.3</t>
  </si>
  <si>
    <t>22.4</t>
  </si>
  <si>
    <t>23.1</t>
  </si>
  <si>
    <t>23.2</t>
  </si>
  <si>
    <t>23.3</t>
  </si>
  <si>
    <t>24.1</t>
  </si>
  <si>
    <t>24.2</t>
  </si>
  <si>
    <t>24.3</t>
  </si>
  <si>
    <t>24.4</t>
  </si>
  <si>
    <t>24.5</t>
  </si>
  <si>
    <t>24.6</t>
  </si>
  <si>
    <t>24.7</t>
  </si>
  <si>
    <t>25.1</t>
  </si>
  <si>
    <t>25.2</t>
  </si>
  <si>
    <t>25.3</t>
  </si>
  <si>
    <t>25.4</t>
  </si>
  <si>
    <t>25.5</t>
  </si>
  <si>
    <t>25.6</t>
  </si>
  <si>
    <t>26.1</t>
  </si>
  <si>
    <t>26.2</t>
  </si>
  <si>
    <t>26.3</t>
  </si>
  <si>
    <t>26.4</t>
  </si>
  <si>
    <t>26.5</t>
  </si>
  <si>
    <t>26.6</t>
  </si>
  <si>
    <t>26.7</t>
  </si>
  <si>
    <t>26.8</t>
  </si>
  <si>
    <t>27.1</t>
  </si>
  <si>
    <t>27.2</t>
  </si>
  <si>
    <t>27.3</t>
  </si>
  <si>
    <t>27.4</t>
  </si>
  <si>
    <t>27.5</t>
  </si>
  <si>
    <t>27.6</t>
  </si>
  <si>
    <t>Норматив накопления отходов</t>
  </si>
  <si>
    <t>м3/год</t>
  </si>
  <si>
    <t>т/год</t>
  </si>
  <si>
    <t>Рассчет кол-ва КГМ</t>
  </si>
  <si>
    <t>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</si>
</sst>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justify" vertical="top"/>
    </xf>
    <xf numFmtId="49" fontId="3" fillId="0" borderId="2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7"/>
  <sheetViews>
    <sheetView tabSelected="1" zoomScale="110" zoomScaleNormal="110" workbookViewId="0">
      <selection activeCell="G8" sqref="G8"/>
    </sheetView>
  </sheetViews>
  <sheetFormatPr defaultRowHeight="15"/>
  <cols>
    <col min="1" max="1" width="11.140625" bestFit="1" customWidth="1"/>
    <col min="2" max="2" width="27.140625" customWidth="1"/>
    <col min="3" max="4" width="18.42578125" customWidth="1"/>
    <col min="5" max="6" width="18.140625" customWidth="1"/>
    <col min="7" max="7" width="18.42578125" customWidth="1"/>
    <col min="8" max="8" width="19.7109375" customWidth="1"/>
    <col min="9" max="9" width="17.7109375" customWidth="1"/>
    <col min="11" max="11" width="20.28515625" customWidth="1"/>
  </cols>
  <sheetData>
    <row r="1" spans="1:11" ht="15.75" thickBot="1"/>
    <row r="2" spans="1:11" ht="15.75" thickBot="1">
      <c r="A2" s="20" t="s">
        <v>0</v>
      </c>
      <c r="B2" s="22" t="s">
        <v>1</v>
      </c>
      <c r="C2" s="24" t="s">
        <v>2</v>
      </c>
      <c r="D2" s="25"/>
      <c r="E2" s="25"/>
      <c r="F2" s="26"/>
      <c r="H2" s="27" t="s">
        <v>343</v>
      </c>
      <c r="I2" s="27"/>
      <c r="K2" s="29" t="s">
        <v>346</v>
      </c>
    </row>
    <row r="3" spans="1:11" ht="55.5" thickBot="1">
      <c r="A3" s="21"/>
      <c r="B3" s="23"/>
      <c r="C3" s="14" t="s">
        <v>3</v>
      </c>
      <c r="D3" s="14" t="s">
        <v>4</v>
      </c>
      <c r="E3" s="14" t="s">
        <v>5</v>
      </c>
      <c r="F3" s="14" t="s">
        <v>6</v>
      </c>
      <c r="H3" s="27"/>
      <c r="I3" s="27"/>
      <c r="K3" s="29"/>
    </row>
    <row r="4" spans="1:11" ht="15.75" thickBot="1">
      <c r="A4" s="2">
        <v>1</v>
      </c>
      <c r="B4" s="6" t="s">
        <v>7</v>
      </c>
      <c r="C4" s="15">
        <v>320170</v>
      </c>
      <c r="D4" s="15">
        <f>C4*H5</f>
        <v>582709.4</v>
      </c>
      <c r="E4" s="16">
        <f>C4*I5</f>
        <v>79722.33</v>
      </c>
      <c r="F4" s="16">
        <f>E4*K5</f>
        <v>3986.1165000000001</v>
      </c>
      <c r="H4" s="28" t="s">
        <v>344</v>
      </c>
      <c r="I4" s="28" t="s">
        <v>345</v>
      </c>
      <c r="K4" s="13" t="s">
        <v>347</v>
      </c>
    </row>
    <row r="5" spans="1:11" ht="15.75" thickBot="1">
      <c r="A5" s="2">
        <v>2</v>
      </c>
      <c r="B5" s="6" t="s">
        <v>8</v>
      </c>
      <c r="C5" s="15">
        <v>27083</v>
      </c>
      <c r="D5" s="15">
        <f>C5*H5</f>
        <v>49291.060000000005</v>
      </c>
      <c r="E5" s="16">
        <f>C5*I5</f>
        <v>6743.6670000000004</v>
      </c>
      <c r="F5" s="16">
        <f>E5*K5</f>
        <v>337.18335000000002</v>
      </c>
      <c r="H5" s="11">
        <v>1.82</v>
      </c>
      <c r="I5" s="11">
        <f>249/1000</f>
        <v>0.249</v>
      </c>
      <c r="K5" s="12">
        <f>5/100</f>
        <v>0.05</v>
      </c>
    </row>
    <row r="6" spans="1:11" ht="46.5" customHeight="1" thickBot="1">
      <c r="A6" s="2">
        <v>3</v>
      </c>
      <c r="B6" s="1" t="s">
        <v>9</v>
      </c>
      <c r="C6" s="15">
        <v>10117</v>
      </c>
      <c r="D6" s="15">
        <f>C6*H5</f>
        <v>18412.940000000002</v>
      </c>
      <c r="E6" s="16">
        <f>C6*I5</f>
        <v>2519.1329999999998</v>
      </c>
      <c r="F6" s="16">
        <f>E6*K5</f>
        <v>125.95665</v>
      </c>
    </row>
    <row r="7" spans="1:11" ht="27" thickBot="1">
      <c r="A7" s="7" t="s">
        <v>193</v>
      </c>
      <c r="B7" s="3" t="s">
        <v>10</v>
      </c>
      <c r="C7" s="17">
        <v>7041</v>
      </c>
      <c r="D7" s="15">
        <f>C7*H5</f>
        <v>12814.62</v>
      </c>
      <c r="E7" s="16">
        <f>C7*I5</f>
        <v>1753.2090000000001</v>
      </c>
      <c r="F7" s="16">
        <f>E7*K5</f>
        <v>87.660450000000012</v>
      </c>
    </row>
    <row r="8" spans="1:11" ht="15.75" thickBot="1">
      <c r="A8" s="7" t="s">
        <v>194</v>
      </c>
      <c r="B8" s="3" t="s">
        <v>11</v>
      </c>
      <c r="C8" s="17">
        <v>914</v>
      </c>
      <c r="D8" s="15">
        <f>C8*H5</f>
        <v>1663.48</v>
      </c>
      <c r="E8" s="16">
        <f>C8*I5</f>
        <v>227.58600000000001</v>
      </c>
      <c r="F8" s="16">
        <f>E8*K5</f>
        <v>11.379300000000001</v>
      </c>
    </row>
    <row r="9" spans="1:11" ht="27" thickBot="1">
      <c r="A9" s="7" t="s">
        <v>195</v>
      </c>
      <c r="B9" s="3" t="s">
        <v>12</v>
      </c>
      <c r="C9" s="17">
        <v>828</v>
      </c>
      <c r="D9" s="15">
        <f>C9*H5</f>
        <v>1506.96</v>
      </c>
      <c r="E9" s="16">
        <f>C9*I5</f>
        <v>206.172</v>
      </c>
      <c r="F9" s="16">
        <f>E9*K5</f>
        <v>10.3086</v>
      </c>
    </row>
    <row r="10" spans="1:11" ht="27" thickBot="1">
      <c r="A10" s="7" t="s">
        <v>196</v>
      </c>
      <c r="B10" s="3" t="s">
        <v>13</v>
      </c>
      <c r="C10" s="17">
        <v>1334</v>
      </c>
      <c r="D10" s="15">
        <f>C10*H5</f>
        <v>2427.88</v>
      </c>
      <c r="E10" s="16">
        <f>C10*I5</f>
        <v>332.166</v>
      </c>
      <c r="F10" s="16">
        <f>E10*K5</f>
        <v>16.6083</v>
      </c>
    </row>
    <row r="11" spans="1:11" ht="46.5" customHeight="1" thickBot="1">
      <c r="A11" s="2">
        <v>4</v>
      </c>
      <c r="B11" s="1" t="s">
        <v>14</v>
      </c>
      <c r="C11" s="15">
        <v>73861</v>
      </c>
      <c r="D11" s="15">
        <f>C11*H5</f>
        <v>134427.02000000002</v>
      </c>
      <c r="E11" s="16">
        <f>C11*I5</f>
        <v>18391.388999999999</v>
      </c>
      <c r="F11" s="16">
        <f>E11*K5</f>
        <v>919.56944999999996</v>
      </c>
    </row>
    <row r="12" spans="1:11" ht="27" thickBot="1">
      <c r="A12" s="7" t="s">
        <v>197</v>
      </c>
      <c r="B12" s="3" t="s">
        <v>15</v>
      </c>
      <c r="C12" s="17">
        <v>52434</v>
      </c>
      <c r="D12" s="15">
        <f>C12*H5</f>
        <v>95429.88</v>
      </c>
      <c r="E12" s="16">
        <f>C12*I5</f>
        <v>13056.066000000001</v>
      </c>
      <c r="F12" s="16">
        <f>E12*K5</f>
        <v>652.80330000000004</v>
      </c>
    </row>
    <row r="13" spans="1:11" ht="27" thickBot="1">
      <c r="A13" s="7" t="s">
        <v>198</v>
      </c>
      <c r="B13" s="3" t="s">
        <v>16</v>
      </c>
      <c r="C13" s="17">
        <v>3310</v>
      </c>
      <c r="D13" s="15">
        <f>C13*H5</f>
        <v>6024.2</v>
      </c>
      <c r="E13" s="16">
        <f>C13*I5</f>
        <v>824.18999999999994</v>
      </c>
      <c r="F13" s="16">
        <f>E13*K5</f>
        <v>41.209499999999998</v>
      </c>
    </row>
    <row r="14" spans="1:11" ht="27" thickBot="1">
      <c r="A14" s="7" t="s">
        <v>199</v>
      </c>
      <c r="B14" s="3" t="s">
        <v>17</v>
      </c>
      <c r="C14" s="17">
        <v>5302</v>
      </c>
      <c r="D14" s="15">
        <f>C14*H5</f>
        <v>9649.6400000000012</v>
      </c>
      <c r="E14" s="16">
        <f>C14*I5</f>
        <v>1320.1980000000001</v>
      </c>
      <c r="F14" s="16">
        <f>E14*K5</f>
        <v>66.009900000000002</v>
      </c>
    </row>
    <row r="15" spans="1:11" ht="27" thickBot="1">
      <c r="A15" s="7" t="s">
        <v>200</v>
      </c>
      <c r="B15" s="3" t="s">
        <v>18</v>
      </c>
      <c r="C15" s="17">
        <v>2301</v>
      </c>
      <c r="D15" s="15">
        <f>C15*H5</f>
        <v>4187.82</v>
      </c>
      <c r="E15" s="16">
        <f>C15*I5</f>
        <v>572.94899999999996</v>
      </c>
      <c r="F15" s="16">
        <f>E15*K5</f>
        <v>28.647449999999999</v>
      </c>
    </row>
    <row r="16" spans="1:11" ht="27" thickBot="1">
      <c r="A16" s="7" t="s">
        <v>201</v>
      </c>
      <c r="B16" s="3" t="s">
        <v>19</v>
      </c>
      <c r="C16" s="17">
        <v>2365</v>
      </c>
      <c r="D16" s="15">
        <f>C16*H5</f>
        <v>4304.3</v>
      </c>
      <c r="E16" s="16">
        <f>C16*I5</f>
        <v>588.88499999999999</v>
      </c>
      <c r="F16" s="16">
        <f>E16*K5</f>
        <v>29.44425</v>
      </c>
    </row>
    <row r="17" spans="1:6" ht="15.75" thickBot="1">
      <c r="A17" s="7" t="s">
        <v>202</v>
      </c>
      <c r="B17" s="3" t="s">
        <v>20</v>
      </c>
      <c r="C17" s="17">
        <v>3002</v>
      </c>
      <c r="D17" s="15">
        <f>C17*H5</f>
        <v>5463.64</v>
      </c>
      <c r="E17" s="16">
        <f>C17*I5</f>
        <v>747.49800000000005</v>
      </c>
      <c r="F17" s="16">
        <f>E17*K5</f>
        <v>37.374900000000004</v>
      </c>
    </row>
    <row r="18" spans="1:6" ht="27" thickBot="1">
      <c r="A18" s="7" t="s">
        <v>203</v>
      </c>
      <c r="B18" s="3" t="s">
        <v>21</v>
      </c>
      <c r="C18" s="17">
        <v>1900</v>
      </c>
      <c r="D18" s="15">
        <f>C18*H5</f>
        <v>3458</v>
      </c>
      <c r="E18" s="16">
        <f>C18*I5</f>
        <v>473.1</v>
      </c>
      <c r="F18" s="16">
        <f>E18*K5</f>
        <v>23.655000000000001</v>
      </c>
    </row>
    <row r="19" spans="1:6" ht="27" thickBot="1">
      <c r="A19" s="7" t="s">
        <v>204</v>
      </c>
      <c r="B19" s="3" t="s">
        <v>22</v>
      </c>
      <c r="C19" s="17">
        <v>3247</v>
      </c>
      <c r="D19" s="15">
        <f>C19*H5</f>
        <v>5909.54</v>
      </c>
      <c r="E19" s="16">
        <f>C19*I5</f>
        <v>808.50300000000004</v>
      </c>
      <c r="F19" s="16">
        <f>E19*K5</f>
        <v>40.425150000000002</v>
      </c>
    </row>
    <row r="20" spans="1:6" ht="42" customHeight="1" thickBot="1">
      <c r="A20" s="4">
        <v>5</v>
      </c>
      <c r="B20" s="1" t="s">
        <v>23</v>
      </c>
      <c r="C20" s="15">
        <v>44183</v>
      </c>
      <c r="D20" s="15">
        <f>C20*H5</f>
        <v>80413.06</v>
      </c>
      <c r="E20" s="16">
        <f>C20*I5</f>
        <v>11001.566999999999</v>
      </c>
      <c r="F20" s="16">
        <f>E20*K5</f>
        <v>550.07835</v>
      </c>
    </row>
    <row r="21" spans="1:6" ht="27" thickBot="1">
      <c r="A21" s="8" t="s">
        <v>205</v>
      </c>
      <c r="B21" s="3" t="s">
        <v>24</v>
      </c>
      <c r="C21" s="17">
        <v>28702</v>
      </c>
      <c r="D21" s="15">
        <f>C21*H5</f>
        <v>52237.64</v>
      </c>
      <c r="E21" s="16">
        <f>C21*I5</f>
        <v>7146.7979999999998</v>
      </c>
      <c r="F21" s="16">
        <f>E21*K5</f>
        <v>357.3399</v>
      </c>
    </row>
    <row r="22" spans="1:6" ht="27" thickBot="1">
      <c r="A22" s="8" t="s">
        <v>206</v>
      </c>
      <c r="B22" s="3" t="s">
        <v>25</v>
      </c>
      <c r="C22" s="17">
        <v>6178</v>
      </c>
      <c r="D22" s="15">
        <f>C22*H5</f>
        <v>11243.960000000001</v>
      </c>
      <c r="E22" s="16">
        <f>C22*I5</f>
        <v>1538.3219999999999</v>
      </c>
      <c r="F22" s="16">
        <f>E22*K5</f>
        <v>76.9161</v>
      </c>
    </row>
    <row r="23" spans="1:6" ht="27" thickBot="1">
      <c r="A23" s="8" t="s">
        <v>207</v>
      </c>
      <c r="B23" s="3" t="s">
        <v>26</v>
      </c>
      <c r="C23" s="17">
        <v>3402</v>
      </c>
      <c r="D23" s="15">
        <f>C23*H5</f>
        <v>6191.64</v>
      </c>
      <c r="E23" s="16">
        <f>C23*I5</f>
        <v>847.09799999999996</v>
      </c>
      <c r="F23" s="16">
        <f>E23*K5</f>
        <v>42.354900000000001</v>
      </c>
    </row>
    <row r="24" spans="1:6" ht="15.75" thickBot="1">
      <c r="A24" s="8" t="s">
        <v>208</v>
      </c>
      <c r="B24" s="3" t="s">
        <v>27</v>
      </c>
      <c r="C24" s="17">
        <v>5901</v>
      </c>
      <c r="D24" s="15">
        <f>C24*H5</f>
        <v>10739.82</v>
      </c>
      <c r="E24" s="16">
        <f>C24*I5</f>
        <v>1469.3489999999999</v>
      </c>
      <c r="F24" s="16">
        <f>E24*K5</f>
        <v>73.467449999999999</v>
      </c>
    </row>
    <row r="25" spans="1:6" ht="41.25" customHeight="1" thickBot="1">
      <c r="A25" s="4">
        <v>6</v>
      </c>
      <c r="B25" s="1" t="s">
        <v>28</v>
      </c>
      <c r="C25" s="15">
        <v>3969</v>
      </c>
      <c r="D25" s="15">
        <f>C25*H5</f>
        <v>7223.58</v>
      </c>
      <c r="E25" s="16">
        <f>C25*I5</f>
        <v>988.28099999999995</v>
      </c>
      <c r="F25" s="16">
        <f>E25*K5</f>
        <v>49.414050000000003</v>
      </c>
    </row>
    <row r="26" spans="1:6" ht="27" thickBot="1">
      <c r="A26" s="8" t="s">
        <v>212</v>
      </c>
      <c r="B26" s="3" t="s">
        <v>29</v>
      </c>
      <c r="C26" s="17">
        <v>821</v>
      </c>
      <c r="D26" s="15">
        <f>C26*H5</f>
        <v>1494.22</v>
      </c>
      <c r="E26" s="16">
        <f>C26*I5</f>
        <v>204.429</v>
      </c>
      <c r="F26" s="16">
        <f>E26*K5</f>
        <v>10.221450000000001</v>
      </c>
    </row>
    <row r="27" spans="1:6" ht="27" thickBot="1">
      <c r="A27" s="8" t="s">
        <v>213</v>
      </c>
      <c r="B27" s="3" t="s">
        <v>30</v>
      </c>
      <c r="C27" s="17">
        <v>2308</v>
      </c>
      <c r="D27" s="15">
        <f>C27*H5</f>
        <v>4200.5600000000004</v>
      </c>
      <c r="E27" s="16">
        <f>C27*I5</f>
        <v>574.69200000000001</v>
      </c>
      <c r="F27" s="16">
        <f>E27*K5</f>
        <v>28.7346</v>
      </c>
    </row>
    <row r="28" spans="1:6" ht="27" thickBot="1">
      <c r="A28" s="8" t="s">
        <v>213</v>
      </c>
      <c r="B28" s="3" t="s">
        <v>31</v>
      </c>
      <c r="C28" s="17">
        <v>840</v>
      </c>
      <c r="D28" s="15">
        <f>C28*H5</f>
        <v>1528.8</v>
      </c>
      <c r="E28" s="16">
        <f>C28*I5</f>
        <v>209.16</v>
      </c>
      <c r="F28" s="16">
        <f>E28*K5</f>
        <v>10.458</v>
      </c>
    </row>
    <row r="29" spans="1:6" ht="45" customHeight="1" thickBot="1">
      <c r="A29" s="4">
        <v>7</v>
      </c>
      <c r="B29" s="1" t="s">
        <v>32</v>
      </c>
      <c r="C29" s="15">
        <v>10967</v>
      </c>
      <c r="D29" s="15">
        <f>C29*H5</f>
        <v>19959.940000000002</v>
      </c>
      <c r="E29" s="16">
        <f>C29*I5</f>
        <v>2730.7829999999999</v>
      </c>
      <c r="F29" s="16">
        <f>E29*K5</f>
        <v>136.53915000000001</v>
      </c>
    </row>
    <row r="30" spans="1:6" ht="27" thickBot="1">
      <c r="A30" s="8" t="s">
        <v>214</v>
      </c>
      <c r="B30" s="3" t="s">
        <v>33</v>
      </c>
      <c r="C30" s="17">
        <v>6138</v>
      </c>
      <c r="D30" s="15">
        <f>C30*H5</f>
        <v>11171.16</v>
      </c>
      <c r="E30" s="16">
        <f>C30*I5</f>
        <v>1528.3620000000001</v>
      </c>
      <c r="F30" s="16">
        <f>E30*K5</f>
        <v>76.41810000000001</v>
      </c>
    </row>
    <row r="31" spans="1:6" ht="27" thickBot="1">
      <c r="A31" s="8" t="s">
        <v>215</v>
      </c>
      <c r="B31" s="3" t="s">
        <v>34</v>
      </c>
      <c r="C31" s="17">
        <v>1366</v>
      </c>
      <c r="D31" s="15">
        <f>C31*H5</f>
        <v>2486.12</v>
      </c>
      <c r="E31" s="16">
        <f>C31*I5</f>
        <v>340.13400000000001</v>
      </c>
      <c r="F31" s="16">
        <f>E31*K5</f>
        <v>17.006700000000002</v>
      </c>
    </row>
    <row r="32" spans="1:6" ht="15.75" thickBot="1">
      <c r="A32" s="8" t="s">
        <v>216</v>
      </c>
      <c r="B32" s="3" t="s">
        <v>35</v>
      </c>
      <c r="C32" s="17">
        <v>282</v>
      </c>
      <c r="D32" s="15">
        <f>C32*H5</f>
        <v>513.24</v>
      </c>
      <c r="E32" s="16">
        <f>C32*I5</f>
        <v>70.218000000000004</v>
      </c>
      <c r="F32" s="16">
        <f>E32*K5</f>
        <v>3.5109000000000004</v>
      </c>
    </row>
    <row r="33" spans="1:6" ht="27" thickBot="1">
      <c r="A33" s="8" t="s">
        <v>217</v>
      </c>
      <c r="B33" s="3" t="s">
        <v>36</v>
      </c>
      <c r="C33" s="17">
        <v>1388</v>
      </c>
      <c r="D33" s="15">
        <f>C33*H5</f>
        <v>2526.1600000000003</v>
      </c>
      <c r="E33" s="16">
        <f>C33*I5</f>
        <v>345.61200000000002</v>
      </c>
      <c r="F33" s="16">
        <f>E33*K5</f>
        <v>17.280600000000003</v>
      </c>
    </row>
    <row r="34" spans="1:6" ht="15.75" thickBot="1">
      <c r="A34" s="8" t="s">
        <v>218</v>
      </c>
      <c r="B34" s="3" t="s">
        <v>37</v>
      </c>
      <c r="C34" s="17">
        <v>127</v>
      </c>
      <c r="D34" s="15">
        <f>C34*H5</f>
        <v>231.14000000000001</v>
      </c>
      <c r="E34" s="16">
        <f>C34*I5</f>
        <v>31.623000000000001</v>
      </c>
      <c r="F34" s="16">
        <f>E34*K5</f>
        <v>1.5811500000000001</v>
      </c>
    </row>
    <row r="35" spans="1:6" ht="27" thickBot="1">
      <c r="A35" s="8" t="s">
        <v>219</v>
      </c>
      <c r="B35" s="3" t="s">
        <v>38</v>
      </c>
      <c r="C35" s="17">
        <v>1666</v>
      </c>
      <c r="D35" s="15">
        <f>C35*H5</f>
        <v>3032.12</v>
      </c>
      <c r="E35" s="16">
        <f>C35*I5</f>
        <v>414.834</v>
      </c>
      <c r="F35" s="16">
        <f>E35*K5</f>
        <v>20.741700000000002</v>
      </c>
    </row>
    <row r="36" spans="1:6" ht="41.25" customHeight="1" thickBot="1">
      <c r="A36" s="4">
        <v>8</v>
      </c>
      <c r="B36" s="1" t="s">
        <v>209</v>
      </c>
      <c r="C36" s="15">
        <v>24608</v>
      </c>
      <c r="D36" s="15">
        <f>C36*H5</f>
        <v>44786.560000000005</v>
      </c>
      <c r="E36" s="16">
        <f>C36*I5</f>
        <v>6127.3919999999998</v>
      </c>
      <c r="F36" s="16">
        <f>E36*K5</f>
        <v>306.36959999999999</v>
      </c>
    </row>
    <row r="37" spans="1:6" ht="27" thickBot="1">
      <c r="A37" s="8" t="s">
        <v>220</v>
      </c>
      <c r="B37" s="3" t="s">
        <v>39</v>
      </c>
      <c r="C37" s="17">
        <v>9202</v>
      </c>
      <c r="D37" s="15">
        <f>C37*H5</f>
        <v>16747.64</v>
      </c>
      <c r="E37" s="16">
        <f>C37*I5</f>
        <v>2291.2979999999998</v>
      </c>
      <c r="F37" s="16">
        <f>E37*K5</f>
        <v>114.56489999999999</v>
      </c>
    </row>
    <row r="38" spans="1:6" ht="27" thickBot="1">
      <c r="A38" s="8" t="s">
        <v>221</v>
      </c>
      <c r="B38" s="3" t="s">
        <v>40</v>
      </c>
      <c r="C38" s="17">
        <v>11115</v>
      </c>
      <c r="D38" s="15">
        <f>C38*H5</f>
        <v>20229.3</v>
      </c>
      <c r="E38" s="16">
        <f>C38*I5</f>
        <v>2767.6349999999998</v>
      </c>
      <c r="F38" s="16">
        <f>E38*K5</f>
        <v>138.38174999999998</v>
      </c>
    </row>
    <row r="39" spans="1:6" ht="27" thickBot="1">
      <c r="A39" s="8" t="s">
        <v>222</v>
      </c>
      <c r="B39" s="3" t="s">
        <v>41</v>
      </c>
      <c r="C39" s="17">
        <v>1208</v>
      </c>
      <c r="D39" s="15">
        <f>C39*H5</f>
        <v>2198.56</v>
      </c>
      <c r="E39" s="16">
        <f>C39*I5</f>
        <v>300.79199999999997</v>
      </c>
      <c r="F39" s="16">
        <f>E39*K5</f>
        <v>15.0396</v>
      </c>
    </row>
    <row r="40" spans="1:6" ht="27" thickBot="1">
      <c r="A40" s="8" t="s">
        <v>223</v>
      </c>
      <c r="B40" s="3" t="s">
        <v>42</v>
      </c>
      <c r="C40" s="17">
        <v>1625</v>
      </c>
      <c r="D40" s="15">
        <f>C40*H5</f>
        <v>2957.5</v>
      </c>
      <c r="E40" s="16">
        <f>C40*I5</f>
        <v>404.625</v>
      </c>
      <c r="F40" s="16">
        <f>E40*K5</f>
        <v>20.231250000000003</v>
      </c>
    </row>
    <row r="41" spans="1:6" ht="15.75" thickBot="1">
      <c r="A41" s="8" t="s">
        <v>224</v>
      </c>
      <c r="B41" s="3" t="s">
        <v>43</v>
      </c>
      <c r="C41" s="17">
        <v>1458</v>
      </c>
      <c r="D41" s="15">
        <f>C41*H5</f>
        <v>2653.56</v>
      </c>
      <c r="E41" s="16">
        <f>C41*I5</f>
        <v>363.04199999999997</v>
      </c>
      <c r="F41" s="16">
        <f>E41*K5</f>
        <v>18.152100000000001</v>
      </c>
    </row>
    <row r="42" spans="1:6" ht="44.25" customHeight="1" thickBot="1">
      <c r="A42" s="4">
        <v>9</v>
      </c>
      <c r="B42" s="1" t="s">
        <v>44</v>
      </c>
      <c r="C42" s="15">
        <v>14189</v>
      </c>
      <c r="D42" s="15">
        <f>C42*H5</f>
        <v>25823.98</v>
      </c>
      <c r="E42" s="16">
        <f>C42*I5</f>
        <v>3533.0610000000001</v>
      </c>
      <c r="F42" s="16">
        <f>E42*K5</f>
        <v>176.65305000000001</v>
      </c>
    </row>
    <row r="43" spans="1:6" ht="27" thickBot="1">
      <c r="A43" s="8" t="s">
        <v>225</v>
      </c>
      <c r="B43" s="3" t="s">
        <v>45</v>
      </c>
      <c r="C43" s="17">
        <v>3891</v>
      </c>
      <c r="D43" s="15">
        <f>C43*H5</f>
        <v>7081.62</v>
      </c>
      <c r="E43" s="16">
        <f>C43*I5</f>
        <v>968.85900000000004</v>
      </c>
      <c r="F43" s="16">
        <f>E43*K5</f>
        <v>48.442950000000003</v>
      </c>
    </row>
    <row r="44" spans="1:6" ht="27" thickBot="1">
      <c r="A44" s="8" t="s">
        <v>226</v>
      </c>
      <c r="B44" s="3" t="s">
        <v>46</v>
      </c>
      <c r="C44" s="17">
        <v>5330</v>
      </c>
      <c r="D44" s="15">
        <f>C44*H5</f>
        <v>9700.6</v>
      </c>
      <c r="E44" s="16">
        <f>C44*I5</f>
        <v>1327.17</v>
      </c>
      <c r="F44" s="16">
        <f>E44*K5</f>
        <v>66.358500000000006</v>
      </c>
    </row>
    <row r="45" spans="1:6" ht="27" thickBot="1">
      <c r="A45" s="8" t="s">
        <v>227</v>
      </c>
      <c r="B45" s="3" t="s">
        <v>47</v>
      </c>
      <c r="C45" s="17">
        <v>1070</v>
      </c>
      <c r="D45" s="15">
        <f>C45*H5</f>
        <v>1947.4</v>
      </c>
      <c r="E45" s="16">
        <f>C45*I5</f>
        <v>266.43</v>
      </c>
      <c r="F45" s="16">
        <f>E45*K5</f>
        <v>13.3215</v>
      </c>
    </row>
    <row r="46" spans="1:6" ht="27" thickBot="1">
      <c r="A46" s="8" t="s">
        <v>228</v>
      </c>
      <c r="B46" s="3" t="s">
        <v>48</v>
      </c>
      <c r="C46" s="17">
        <v>2275</v>
      </c>
      <c r="D46" s="15">
        <f>C46*H5</f>
        <v>4140.5</v>
      </c>
      <c r="E46" s="16">
        <f>C46*I5</f>
        <v>566.47500000000002</v>
      </c>
      <c r="F46" s="16">
        <f>E46*K5</f>
        <v>28.323750000000004</v>
      </c>
    </row>
    <row r="47" spans="1:6" ht="27" thickBot="1">
      <c r="A47" s="8" t="s">
        <v>229</v>
      </c>
      <c r="B47" s="3" t="s">
        <v>49</v>
      </c>
      <c r="C47" s="17">
        <v>1623</v>
      </c>
      <c r="D47" s="15">
        <f>C47*H5</f>
        <v>2953.86</v>
      </c>
      <c r="E47" s="16">
        <f>C47*I5</f>
        <v>404.12700000000001</v>
      </c>
      <c r="F47" s="16">
        <f>E47*K5</f>
        <v>20.20635</v>
      </c>
    </row>
    <row r="48" spans="1:6" ht="44.25" customHeight="1" thickBot="1">
      <c r="A48" s="4">
        <v>10</v>
      </c>
      <c r="B48" s="1" t="s">
        <v>50</v>
      </c>
      <c r="C48" s="15">
        <v>12047</v>
      </c>
      <c r="D48" s="15">
        <f>C48*H5</f>
        <v>21925.54</v>
      </c>
      <c r="E48" s="16">
        <f>C48*I5</f>
        <v>2999.703</v>
      </c>
      <c r="F48" s="16">
        <f>E48*K5</f>
        <v>149.98515</v>
      </c>
    </row>
    <row r="49" spans="1:6" ht="27" thickBot="1">
      <c r="A49" s="8" t="s">
        <v>230</v>
      </c>
      <c r="B49" s="3" t="s">
        <v>51</v>
      </c>
      <c r="C49" s="17">
        <v>8801</v>
      </c>
      <c r="D49" s="15">
        <f>C49*H5</f>
        <v>16017.82</v>
      </c>
      <c r="E49" s="16">
        <f>C49*I5</f>
        <v>2191.4490000000001</v>
      </c>
      <c r="F49" s="16">
        <f>E49*K5</f>
        <v>109.57245</v>
      </c>
    </row>
    <row r="50" spans="1:6" ht="27" thickBot="1">
      <c r="A50" s="8" t="s">
        <v>231</v>
      </c>
      <c r="B50" s="3" t="s">
        <v>52</v>
      </c>
      <c r="C50" s="17">
        <v>736</v>
      </c>
      <c r="D50" s="15">
        <f>C50*H5</f>
        <v>1339.52</v>
      </c>
      <c r="E50" s="16">
        <f>C50*I5</f>
        <v>183.26400000000001</v>
      </c>
      <c r="F50" s="16">
        <f>E50*K5</f>
        <v>9.1632000000000016</v>
      </c>
    </row>
    <row r="51" spans="1:6" ht="27" thickBot="1">
      <c r="A51" s="8" t="s">
        <v>232</v>
      </c>
      <c r="B51" s="3" t="s">
        <v>53</v>
      </c>
      <c r="C51" s="17">
        <v>1110</v>
      </c>
      <c r="D51" s="15">
        <f>C51*H5</f>
        <v>2020.2</v>
      </c>
      <c r="E51" s="16">
        <f>C51*I5</f>
        <v>276.39</v>
      </c>
      <c r="F51" s="16">
        <f>E51*K5</f>
        <v>13.8195</v>
      </c>
    </row>
    <row r="52" spans="1:6" ht="27" thickBot="1">
      <c r="A52" s="8" t="s">
        <v>233</v>
      </c>
      <c r="B52" s="3" t="s">
        <v>54</v>
      </c>
      <c r="C52" s="17">
        <v>1400</v>
      </c>
      <c r="D52" s="15">
        <f>C52*H5</f>
        <v>2548</v>
      </c>
      <c r="E52" s="16">
        <f>C52*I5</f>
        <v>348.6</v>
      </c>
      <c r="F52" s="16">
        <f>E52*K5</f>
        <v>17.430000000000003</v>
      </c>
    </row>
    <row r="53" spans="1:6" ht="43.5" customHeight="1" thickBot="1">
      <c r="A53" s="4">
        <v>11</v>
      </c>
      <c r="B53" s="1" t="s">
        <v>210</v>
      </c>
      <c r="C53" s="15">
        <v>5586</v>
      </c>
      <c r="D53" s="15">
        <f>C53*H5</f>
        <v>10166.52</v>
      </c>
      <c r="E53" s="16">
        <f>C53*I5</f>
        <v>1390.914</v>
      </c>
      <c r="F53" s="16">
        <f>E53*K5</f>
        <v>69.545699999999997</v>
      </c>
    </row>
    <row r="54" spans="1:6" ht="15.75" thickBot="1">
      <c r="A54" s="8" t="s">
        <v>234</v>
      </c>
      <c r="B54" s="3" t="s">
        <v>55</v>
      </c>
      <c r="C54" s="17">
        <v>811</v>
      </c>
      <c r="D54" s="15">
        <f>C54*H5</f>
        <v>1476.02</v>
      </c>
      <c r="E54" s="16">
        <f>C54*I5</f>
        <v>201.93899999999999</v>
      </c>
      <c r="F54" s="16">
        <f>E54*K5</f>
        <v>10.09695</v>
      </c>
    </row>
    <row r="55" spans="1:6" ht="15.75" thickBot="1">
      <c r="A55" s="8" t="s">
        <v>235</v>
      </c>
      <c r="B55" s="3" t="s">
        <v>56</v>
      </c>
      <c r="C55" s="17">
        <v>3061</v>
      </c>
      <c r="D55" s="15">
        <f>C55*H5</f>
        <v>5571.02</v>
      </c>
      <c r="E55" s="16">
        <f>C55*I5</f>
        <v>762.18899999999996</v>
      </c>
      <c r="F55" s="16">
        <f>E55*K5</f>
        <v>38.109450000000002</v>
      </c>
    </row>
    <row r="56" spans="1:6" ht="27" thickBot="1">
      <c r="A56" s="8" t="s">
        <v>236</v>
      </c>
      <c r="B56" s="3" t="s">
        <v>57</v>
      </c>
      <c r="C56" s="17">
        <v>801</v>
      </c>
      <c r="D56" s="15">
        <f>C56*H5</f>
        <v>1457.82</v>
      </c>
      <c r="E56" s="16">
        <f>C56*I5</f>
        <v>199.44900000000001</v>
      </c>
      <c r="F56" s="16">
        <f>E56*K5</f>
        <v>9.972450000000002</v>
      </c>
    </row>
    <row r="57" spans="1:6" ht="15.75" thickBot="1">
      <c r="A57" s="8" t="s">
        <v>237</v>
      </c>
      <c r="B57" s="3" t="s">
        <v>58</v>
      </c>
      <c r="C57" s="17">
        <v>913</v>
      </c>
      <c r="D57" s="15">
        <f>C57*H5</f>
        <v>1661.66</v>
      </c>
      <c r="E57" s="16">
        <f>C57*I5</f>
        <v>227.33699999999999</v>
      </c>
      <c r="F57" s="16">
        <f>E57*K5</f>
        <v>11.366849999999999</v>
      </c>
    </row>
    <row r="58" spans="1:6" ht="46.5" customHeight="1" thickBot="1">
      <c r="A58" s="4">
        <v>12</v>
      </c>
      <c r="B58" s="1" t="s">
        <v>59</v>
      </c>
      <c r="C58" s="15">
        <v>12148</v>
      </c>
      <c r="D58" s="15">
        <f>C58*H5</f>
        <v>22109.360000000001</v>
      </c>
      <c r="E58" s="16">
        <f>C58*I5</f>
        <v>3024.8519999999999</v>
      </c>
      <c r="F58" s="16">
        <f>E58*K5</f>
        <v>151.24260000000001</v>
      </c>
    </row>
    <row r="59" spans="1:6" ht="27" thickBot="1">
      <c r="A59" s="8" t="s">
        <v>238</v>
      </c>
      <c r="B59" s="3" t="s">
        <v>60</v>
      </c>
      <c r="C59" s="17">
        <v>5017</v>
      </c>
      <c r="D59" s="15">
        <f>C59*H5</f>
        <v>9130.94</v>
      </c>
      <c r="E59" s="16">
        <f>C59*I5</f>
        <v>1249.2329999999999</v>
      </c>
      <c r="F59" s="16">
        <f>E59*K5</f>
        <v>62.461649999999999</v>
      </c>
    </row>
    <row r="60" spans="1:6" ht="15.75" thickBot="1">
      <c r="A60" s="8" t="s">
        <v>239</v>
      </c>
      <c r="B60" s="3" t="s">
        <v>61</v>
      </c>
      <c r="C60" s="17">
        <v>2461</v>
      </c>
      <c r="D60" s="15">
        <f>C60*H5</f>
        <v>4479.0200000000004</v>
      </c>
      <c r="E60" s="16">
        <f>C60*I5</f>
        <v>612.78899999999999</v>
      </c>
      <c r="F60" s="16">
        <f>E60*K5</f>
        <v>30.63945</v>
      </c>
    </row>
    <row r="61" spans="1:6" ht="27" thickBot="1">
      <c r="A61" s="8" t="s">
        <v>240</v>
      </c>
      <c r="B61" s="3" t="s">
        <v>62</v>
      </c>
      <c r="C61" s="17">
        <v>2328</v>
      </c>
      <c r="D61" s="15">
        <f>C61*H5</f>
        <v>4236.96</v>
      </c>
      <c r="E61" s="16">
        <f>C61*I5</f>
        <v>579.67200000000003</v>
      </c>
      <c r="F61" s="16">
        <f>E61*K5</f>
        <v>28.983600000000003</v>
      </c>
    </row>
    <row r="62" spans="1:6" ht="15.75" thickBot="1">
      <c r="A62" s="8" t="s">
        <v>241</v>
      </c>
      <c r="B62" s="3" t="s">
        <v>63</v>
      </c>
      <c r="C62" s="17">
        <v>2342</v>
      </c>
      <c r="D62" s="15">
        <f>C62*H5</f>
        <v>4262.4400000000005</v>
      </c>
      <c r="E62" s="16">
        <f>C62*I5</f>
        <v>583.15800000000002</v>
      </c>
      <c r="F62" s="16">
        <f>E62*K5</f>
        <v>29.157900000000001</v>
      </c>
    </row>
    <row r="63" spans="1:6" ht="45" customHeight="1" thickBot="1">
      <c r="A63" s="4">
        <v>13</v>
      </c>
      <c r="B63" s="1" t="s">
        <v>64</v>
      </c>
      <c r="C63" s="15">
        <v>11647</v>
      </c>
      <c r="D63" s="15">
        <f>C63*H5</f>
        <v>21197.54</v>
      </c>
      <c r="E63" s="16">
        <f>C63*I5</f>
        <v>2900.1030000000001</v>
      </c>
      <c r="F63" s="16">
        <f>E63*K5</f>
        <v>145.00515000000001</v>
      </c>
    </row>
    <row r="64" spans="1:6" ht="27" thickBot="1">
      <c r="A64" s="8" t="s">
        <v>242</v>
      </c>
      <c r="B64" s="3" t="s">
        <v>65</v>
      </c>
      <c r="C64" s="17">
        <v>4150</v>
      </c>
      <c r="D64" s="15">
        <f>C64*H5</f>
        <v>7553</v>
      </c>
      <c r="E64" s="16">
        <f>C64*I5</f>
        <v>1033.3499999999999</v>
      </c>
      <c r="F64" s="16">
        <f>E64*K5</f>
        <v>51.667499999999997</v>
      </c>
    </row>
    <row r="65" spans="1:6" ht="15.75" thickBot="1">
      <c r="A65" s="8" t="s">
        <v>243</v>
      </c>
      <c r="B65" s="3" t="s">
        <v>66</v>
      </c>
      <c r="C65" s="17">
        <v>4002</v>
      </c>
      <c r="D65" s="15">
        <f>C65*H5</f>
        <v>7283.64</v>
      </c>
      <c r="E65" s="16">
        <f>C65*I5</f>
        <v>996.49800000000005</v>
      </c>
      <c r="F65" s="16">
        <f>E65*K5</f>
        <v>49.824900000000007</v>
      </c>
    </row>
    <row r="66" spans="1:6" ht="27" thickBot="1">
      <c r="A66" s="8" t="s">
        <v>244</v>
      </c>
      <c r="B66" s="3" t="s">
        <v>67</v>
      </c>
      <c r="C66" s="17">
        <v>1546</v>
      </c>
      <c r="D66" s="15">
        <f>C66*H5</f>
        <v>2813.7200000000003</v>
      </c>
      <c r="E66" s="16">
        <f>C66*I5</f>
        <v>384.95400000000001</v>
      </c>
      <c r="F66" s="16">
        <f>E66*K5</f>
        <v>19.247700000000002</v>
      </c>
    </row>
    <row r="67" spans="1:6" ht="27" thickBot="1">
      <c r="A67" s="8" t="s">
        <v>245</v>
      </c>
      <c r="B67" s="3" t="s">
        <v>68</v>
      </c>
      <c r="C67" s="17">
        <v>1949</v>
      </c>
      <c r="D67" s="15">
        <f>C67*H5</f>
        <v>3547.1800000000003</v>
      </c>
      <c r="E67" s="16">
        <f>C67*I5</f>
        <v>485.30099999999999</v>
      </c>
      <c r="F67" s="16">
        <f>E67*K5</f>
        <v>24.265050000000002</v>
      </c>
    </row>
    <row r="68" spans="1:6" ht="45.75" customHeight="1" thickBot="1">
      <c r="A68" s="4">
        <v>14</v>
      </c>
      <c r="B68" s="1" t="s">
        <v>69</v>
      </c>
      <c r="C68" s="15">
        <v>8572</v>
      </c>
      <c r="D68" s="15">
        <f>C68*H5</f>
        <v>15601.04</v>
      </c>
      <c r="E68" s="16">
        <f>C68*I5</f>
        <v>2134.4279999999999</v>
      </c>
      <c r="F68" s="16">
        <f>E68*K5</f>
        <v>106.7214</v>
      </c>
    </row>
    <row r="69" spans="1:6" ht="27" thickBot="1">
      <c r="A69" s="8" t="s">
        <v>246</v>
      </c>
      <c r="B69" s="3" t="s">
        <v>70</v>
      </c>
      <c r="C69" s="17">
        <v>3471</v>
      </c>
      <c r="D69" s="15">
        <f>C69*H5</f>
        <v>6317.22</v>
      </c>
      <c r="E69" s="16">
        <f>C69*I5</f>
        <v>864.279</v>
      </c>
      <c r="F69" s="16">
        <f>E69*K5</f>
        <v>43.213950000000004</v>
      </c>
    </row>
    <row r="70" spans="1:6" ht="27" thickBot="1">
      <c r="A70" s="8" t="s">
        <v>247</v>
      </c>
      <c r="B70" s="3" t="s">
        <v>71</v>
      </c>
      <c r="C70" s="17">
        <v>759</v>
      </c>
      <c r="D70" s="15">
        <f>C70*H5</f>
        <v>1381.38</v>
      </c>
      <c r="E70" s="16">
        <f>C70*I5</f>
        <v>188.99099999999999</v>
      </c>
      <c r="F70" s="16">
        <f>E70*K5</f>
        <v>9.4495500000000003</v>
      </c>
    </row>
    <row r="71" spans="1:6" ht="27" thickBot="1">
      <c r="A71" s="8" t="s">
        <v>248</v>
      </c>
      <c r="B71" s="3" t="s">
        <v>72</v>
      </c>
      <c r="C71" s="17">
        <v>601</v>
      </c>
      <c r="D71" s="15">
        <f>C71*H5</f>
        <v>1093.82</v>
      </c>
      <c r="E71" s="16">
        <f>C71*I5</f>
        <v>149.649</v>
      </c>
      <c r="F71" s="16">
        <f>E71*K5</f>
        <v>7.48245</v>
      </c>
    </row>
    <row r="72" spans="1:6" ht="27" thickBot="1">
      <c r="A72" s="8" t="s">
        <v>249</v>
      </c>
      <c r="B72" s="3" t="s">
        <v>73</v>
      </c>
      <c r="C72" s="17">
        <v>924</v>
      </c>
      <c r="D72" s="15">
        <f>C72*H5</f>
        <v>1681.68</v>
      </c>
      <c r="E72" s="16">
        <f>C72*I5</f>
        <v>230.07599999999999</v>
      </c>
      <c r="F72" s="16">
        <f>E72*K5</f>
        <v>11.5038</v>
      </c>
    </row>
    <row r="73" spans="1:6" ht="27" thickBot="1">
      <c r="A73" s="8" t="s">
        <v>250</v>
      </c>
      <c r="B73" s="3" t="s">
        <v>74</v>
      </c>
      <c r="C73" s="17">
        <v>702</v>
      </c>
      <c r="D73" s="15">
        <f>C73*H5</f>
        <v>1277.6400000000001</v>
      </c>
      <c r="E73" s="16">
        <f>C73*I5</f>
        <v>174.798</v>
      </c>
      <c r="F73" s="16">
        <f>E73*K5</f>
        <v>8.7399000000000004</v>
      </c>
    </row>
    <row r="74" spans="1:6" ht="27" thickBot="1">
      <c r="A74" s="8" t="s">
        <v>251</v>
      </c>
      <c r="B74" s="3" t="s">
        <v>75</v>
      </c>
      <c r="C74" s="17">
        <v>1100</v>
      </c>
      <c r="D74" s="15">
        <f>C74*H5</f>
        <v>2002</v>
      </c>
      <c r="E74" s="16">
        <f>C74*I5</f>
        <v>273.89999999999998</v>
      </c>
      <c r="F74" s="16">
        <f>E74*K5</f>
        <v>13.695</v>
      </c>
    </row>
    <row r="75" spans="1:6" ht="15.75" thickBot="1">
      <c r="A75" s="8" t="s">
        <v>252</v>
      </c>
      <c r="B75" s="3" t="s">
        <v>76</v>
      </c>
      <c r="C75" s="17">
        <v>1015</v>
      </c>
      <c r="D75" s="15">
        <f>C75*H5</f>
        <v>1847.3</v>
      </c>
      <c r="E75" s="16">
        <f>C75*I5</f>
        <v>252.73499999999999</v>
      </c>
      <c r="F75" s="16">
        <f>E75*K5</f>
        <v>12.636749999999999</v>
      </c>
    </row>
    <row r="76" spans="1:6" ht="46.5" customHeight="1" thickBot="1">
      <c r="A76" s="4">
        <v>15</v>
      </c>
      <c r="B76" s="1" t="s">
        <v>77</v>
      </c>
      <c r="C76" s="15">
        <v>8672</v>
      </c>
      <c r="D76" s="15">
        <f>C76*H5</f>
        <v>15783.04</v>
      </c>
      <c r="E76" s="16">
        <f>C76*I5</f>
        <v>2159.328</v>
      </c>
      <c r="F76" s="16">
        <f>E76*K5</f>
        <v>107.96640000000001</v>
      </c>
    </row>
    <row r="77" spans="1:6" ht="27" thickBot="1">
      <c r="A77" s="8" t="s">
        <v>253</v>
      </c>
      <c r="B77" s="3" t="s">
        <v>78</v>
      </c>
      <c r="C77" s="17">
        <v>1095</v>
      </c>
      <c r="D77" s="15">
        <f>C77*H5</f>
        <v>1992.9</v>
      </c>
      <c r="E77" s="16">
        <f>C77*I5</f>
        <v>272.65499999999997</v>
      </c>
      <c r="F77" s="16">
        <f>E77*K5</f>
        <v>13.63275</v>
      </c>
    </row>
    <row r="78" spans="1:6" ht="27" thickBot="1">
      <c r="A78" s="8" t="s">
        <v>254</v>
      </c>
      <c r="B78" s="3" t="s">
        <v>79</v>
      </c>
      <c r="C78" s="17">
        <v>1504</v>
      </c>
      <c r="D78" s="15">
        <f>C78*H5</f>
        <v>2737.28</v>
      </c>
      <c r="E78" s="16">
        <f>C78*I5</f>
        <v>374.49599999999998</v>
      </c>
      <c r="F78" s="16">
        <f>E78*K5</f>
        <v>18.724799999999998</v>
      </c>
    </row>
    <row r="79" spans="1:6" ht="27" thickBot="1">
      <c r="A79" s="8" t="s">
        <v>255</v>
      </c>
      <c r="B79" s="3" t="s">
        <v>80</v>
      </c>
      <c r="C79" s="17">
        <v>981</v>
      </c>
      <c r="D79" s="15">
        <f>C79*H5</f>
        <v>1785.42</v>
      </c>
      <c r="E79" s="16">
        <f>C79*I5</f>
        <v>244.26900000000001</v>
      </c>
      <c r="F79" s="16">
        <f>E79*K5</f>
        <v>12.213450000000002</v>
      </c>
    </row>
    <row r="80" spans="1:6" ht="27" thickBot="1">
      <c r="A80" s="8" t="s">
        <v>256</v>
      </c>
      <c r="B80" s="3" t="s">
        <v>81</v>
      </c>
      <c r="C80" s="17">
        <v>4124</v>
      </c>
      <c r="D80" s="15">
        <f>C80*H5</f>
        <v>7505.68</v>
      </c>
      <c r="E80" s="16">
        <f>C80*I5</f>
        <v>1026.876</v>
      </c>
      <c r="F80" s="16">
        <f>E80*K5</f>
        <v>51.343800000000002</v>
      </c>
    </row>
    <row r="81" spans="1:6" ht="15.75" thickBot="1">
      <c r="A81" s="8" t="s">
        <v>257</v>
      </c>
      <c r="B81" s="3" t="s">
        <v>82</v>
      </c>
      <c r="C81" s="17">
        <v>968</v>
      </c>
      <c r="D81" s="15">
        <f>C81*H5</f>
        <v>1761.76</v>
      </c>
      <c r="E81" s="16">
        <f>C81*I5</f>
        <v>241.03200000000001</v>
      </c>
      <c r="F81" s="16">
        <f>E81*K5</f>
        <v>12.051600000000001</v>
      </c>
    </row>
    <row r="82" spans="1:6" ht="43.5" customHeight="1" thickBot="1">
      <c r="A82" s="4">
        <v>16</v>
      </c>
      <c r="B82" s="1" t="s">
        <v>83</v>
      </c>
      <c r="C82" s="15">
        <v>28689</v>
      </c>
      <c r="D82" s="15">
        <f>C82*H5</f>
        <v>52213.98</v>
      </c>
      <c r="E82" s="16">
        <f>C82*I5</f>
        <v>7143.5609999999997</v>
      </c>
      <c r="F82" s="16">
        <f>E82*K5</f>
        <v>357.17804999999998</v>
      </c>
    </row>
    <row r="83" spans="1:6" ht="27" thickBot="1">
      <c r="A83" s="8" t="s">
        <v>258</v>
      </c>
      <c r="B83" s="3" t="s">
        <v>84</v>
      </c>
      <c r="C83" s="17">
        <v>8171</v>
      </c>
      <c r="D83" s="15">
        <f>C83*H5</f>
        <v>14871.220000000001</v>
      </c>
      <c r="E83" s="16">
        <f>C83*I5</f>
        <v>2034.579</v>
      </c>
      <c r="F83" s="16">
        <f>E83*K5</f>
        <v>101.72895</v>
      </c>
    </row>
    <row r="84" spans="1:6" ht="15.75" thickBot="1">
      <c r="A84" s="8" t="s">
        <v>259</v>
      </c>
      <c r="B84" s="3" t="s">
        <v>85</v>
      </c>
      <c r="C84" s="17">
        <v>2108</v>
      </c>
      <c r="D84" s="15">
        <f>C84*H5</f>
        <v>3836.56</v>
      </c>
      <c r="E84" s="16">
        <f>C84*I5</f>
        <v>524.89200000000005</v>
      </c>
      <c r="F84" s="16">
        <f>E84*K5</f>
        <v>26.244600000000005</v>
      </c>
    </row>
    <row r="85" spans="1:6" ht="27" thickBot="1">
      <c r="A85" s="8" t="s">
        <v>260</v>
      </c>
      <c r="B85" s="3" t="s">
        <v>86</v>
      </c>
      <c r="C85" s="17">
        <v>5010</v>
      </c>
      <c r="D85" s="15">
        <f>C85*H5</f>
        <v>9118.2000000000007</v>
      </c>
      <c r="E85" s="16">
        <f>C85*I5</f>
        <v>1247.49</v>
      </c>
      <c r="F85" s="16">
        <f>E85*K5</f>
        <v>62.374500000000005</v>
      </c>
    </row>
    <row r="86" spans="1:6" ht="27" thickBot="1">
      <c r="A86" s="8" t="s">
        <v>261</v>
      </c>
      <c r="B86" s="3" t="s">
        <v>87</v>
      </c>
      <c r="C86" s="17">
        <v>3318</v>
      </c>
      <c r="D86" s="15">
        <f>C86*H5</f>
        <v>6038.76</v>
      </c>
      <c r="E86" s="16">
        <f>C86*I5</f>
        <v>826.18200000000002</v>
      </c>
      <c r="F86" s="16">
        <f>E86*K5</f>
        <v>41.309100000000001</v>
      </c>
    </row>
    <row r="87" spans="1:6" ht="27" thickBot="1">
      <c r="A87" s="8" t="s">
        <v>262</v>
      </c>
      <c r="B87" s="3" t="s">
        <v>88</v>
      </c>
      <c r="C87" s="17">
        <v>4380</v>
      </c>
      <c r="D87" s="15">
        <f>C87*H5</f>
        <v>7971.6</v>
      </c>
      <c r="E87" s="16">
        <f>C87*I5</f>
        <v>1090.6199999999999</v>
      </c>
      <c r="F87" s="16">
        <f>E87*K5</f>
        <v>54.530999999999999</v>
      </c>
    </row>
    <row r="88" spans="1:6" ht="27" thickBot="1">
      <c r="A88" s="8" t="s">
        <v>263</v>
      </c>
      <c r="B88" s="3" t="s">
        <v>89</v>
      </c>
      <c r="C88" s="17">
        <v>5702</v>
      </c>
      <c r="D88" s="15">
        <f>C88*H5</f>
        <v>10377.640000000001</v>
      </c>
      <c r="E88" s="16">
        <f>C88*I5</f>
        <v>1419.798</v>
      </c>
      <c r="F88" s="16">
        <f>E88*K5</f>
        <v>70.989900000000006</v>
      </c>
    </row>
    <row r="89" spans="1:6" ht="42" customHeight="1" thickBot="1">
      <c r="A89" s="4">
        <v>17</v>
      </c>
      <c r="B89" s="1" t="s">
        <v>90</v>
      </c>
      <c r="C89" s="15">
        <v>65982</v>
      </c>
      <c r="D89" s="15">
        <f>C89*H5</f>
        <v>120087.24</v>
      </c>
      <c r="E89" s="16">
        <f>C89*I5</f>
        <v>16429.518</v>
      </c>
      <c r="F89" s="16">
        <f>E89*K5</f>
        <v>821.47590000000002</v>
      </c>
    </row>
    <row r="90" spans="1:6" ht="27" thickBot="1">
      <c r="A90" s="8" t="s">
        <v>264</v>
      </c>
      <c r="B90" s="3" t="s">
        <v>91</v>
      </c>
      <c r="C90" s="17">
        <v>48228</v>
      </c>
      <c r="D90" s="15">
        <f>C90*H5</f>
        <v>87774.96</v>
      </c>
      <c r="E90" s="16">
        <f>C90*I5</f>
        <v>12008.772000000001</v>
      </c>
      <c r="F90" s="16">
        <f>E90*K5</f>
        <v>600.43860000000006</v>
      </c>
    </row>
    <row r="91" spans="1:6" ht="27" thickBot="1">
      <c r="A91" s="8" t="s">
        <v>265</v>
      </c>
      <c r="B91" s="3" t="s">
        <v>92</v>
      </c>
      <c r="C91" s="17">
        <v>2100</v>
      </c>
      <c r="D91" s="15">
        <f>C91*H5</f>
        <v>3822</v>
      </c>
      <c r="E91" s="16">
        <f>C91*I5</f>
        <v>522.9</v>
      </c>
      <c r="F91" s="16">
        <f>E91*K5</f>
        <v>26.145</v>
      </c>
    </row>
    <row r="92" spans="1:6" ht="27" thickBot="1">
      <c r="A92" s="8" t="s">
        <v>266</v>
      </c>
      <c r="B92" s="3" t="s">
        <v>93</v>
      </c>
      <c r="C92" s="17">
        <v>2221</v>
      </c>
      <c r="D92" s="15">
        <f>C92*H5</f>
        <v>4042.2200000000003</v>
      </c>
      <c r="E92" s="16">
        <f>C92*I5</f>
        <v>553.029</v>
      </c>
      <c r="F92" s="16">
        <f>E92*K5</f>
        <v>27.651450000000001</v>
      </c>
    </row>
    <row r="93" spans="1:6" ht="27" thickBot="1">
      <c r="A93" s="8" t="s">
        <v>267</v>
      </c>
      <c r="B93" s="3" t="s">
        <v>94</v>
      </c>
      <c r="C93" s="17">
        <v>2502</v>
      </c>
      <c r="D93" s="15">
        <f>C93*H5</f>
        <v>4553.6400000000003</v>
      </c>
      <c r="E93" s="16">
        <f>C93*I5</f>
        <v>622.99800000000005</v>
      </c>
      <c r="F93" s="16">
        <f>E93*K5</f>
        <v>31.149900000000002</v>
      </c>
    </row>
    <row r="94" spans="1:6" ht="15.75" thickBot="1">
      <c r="A94" s="8" t="s">
        <v>268</v>
      </c>
      <c r="B94" s="3" t="s">
        <v>95</v>
      </c>
      <c r="C94" s="17">
        <v>1189</v>
      </c>
      <c r="D94" s="15">
        <f>C94*H5</f>
        <v>2163.98</v>
      </c>
      <c r="E94" s="16">
        <f>C94*I5</f>
        <v>296.06099999999998</v>
      </c>
      <c r="F94" s="16">
        <f>E94*K5</f>
        <v>14.803049999999999</v>
      </c>
    </row>
    <row r="95" spans="1:6" ht="15.75" thickBot="1">
      <c r="A95" s="8" t="s">
        <v>269</v>
      </c>
      <c r="B95" s="3" t="s">
        <v>96</v>
      </c>
      <c r="C95" s="17">
        <v>1354</v>
      </c>
      <c r="D95" s="15">
        <f>C95*H5</f>
        <v>2464.2800000000002</v>
      </c>
      <c r="E95" s="16">
        <f>C95*I5</f>
        <v>337.14600000000002</v>
      </c>
      <c r="F95" s="16">
        <f>E95*K5</f>
        <v>16.857300000000002</v>
      </c>
    </row>
    <row r="96" spans="1:6" ht="15.75" thickBot="1">
      <c r="A96" s="8" t="s">
        <v>270</v>
      </c>
      <c r="B96" s="3" t="s">
        <v>97</v>
      </c>
      <c r="C96" s="17">
        <v>4020</v>
      </c>
      <c r="D96" s="15">
        <f>C96*H5</f>
        <v>7316.4000000000005</v>
      </c>
      <c r="E96" s="16">
        <f>C96*I5</f>
        <v>1000.98</v>
      </c>
      <c r="F96" s="16">
        <f>E96*K5</f>
        <v>50.049000000000007</v>
      </c>
    </row>
    <row r="97" spans="1:6" ht="15.75" thickBot="1">
      <c r="A97" s="8" t="s">
        <v>271</v>
      </c>
      <c r="B97" s="3" t="s">
        <v>98</v>
      </c>
      <c r="C97" s="17">
        <v>1280</v>
      </c>
      <c r="D97" s="15">
        <f>C97*H5</f>
        <v>2329.6</v>
      </c>
      <c r="E97" s="16">
        <f>C97*I5</f>
        <v>318.72000000000003</v>
      </c>
      <c r="F97" s="16">
        <f>E97*K5</f>
        <v>15.936000000000002</v>
      </c>
    </row>
    <row r="98" spans="1:6" ht="27" thickBot="1">
      <c r="A98" s="8" t="s">
        <v>272</v>
      </c>
      <c r="B98" s="3" t="s">
        <v>99</v>
      </c>
      <c r="C98" s="17">
        <v>1801</v>
      </c>
      <c r="D98" s="15">
        <f>C98*H5</f>
        <v>3277.82</v>
      </c>
      <c r="E98" s="16">
        <f>C98*I5</f>
        <v>448.44900000000001</v>
      </c>
      <c r="F98" s="16">
        <f>E98*K5</f>
        <v>22.422450000000001</v>
      </c>
    </row>
    <row r="99" spans="1:6" ht="27" thickBot="1">
      <c r="A99" s="8" t="s">
        <v>273</v>
      </c>
      <c r="B99" s="3" t="s">
        <v>100</v>
      </c>
      <c r="C99" s="17">
        <v>1287</v>
      </c>
      <c r="D99" s="15">
        <f>C99*H5</f>
        <v>2342.34</v>
      </c>
      <c r="E99" s="16">
        <f>C99*I5</f>
        <v>320.46300000000002</v>
      </c>
      <c r="F99" s="16">
        <f>E99*K5</f>
        <v>16.023150000000001</v>
      </c>
    </row>
    <row r="100" spans="1:6" ht="41.25" customHeight="1" thickBot="1">
      <c r="A100" s="4">
        <v>18</v>
      </c>
      <c r="B100" s="1" t="s">
        <v>211</v>
      </c>
      <c r="C100" s="15">
        <v>21940</v>
      </c>
      <c r="D100" s="15">
        <f>C100*H5</f>
        <v>39930.800000000003</v>
      </c>
      <c r="E100" s="16">
        <f>C100*I5</f>
        <v>5463.06</v>
      </c>
      <c r="F100" s="16">
        <f>E100*K5</f>
        <v>273.15300000000002</v>
      </c>
    </row>
    <row r="101" spans="1:6" ht="27" thickBot="1">
      <c r="A101" s="8" t="s">
        <v>274</v>
      </c>
      <c r="B101" s="3" t="s">
        <v>101</v>
      </c>
      <c r="C101" s="17">
        <v>9413</v>
      </c>
      <c r="D101" s="15">
        <f>C101*H5</f>
        <v>17131.66</v>
      </c>
      <c r="E101" s="16">
        <f>C101*I5</f>
        <v>2343.837</v>
      </c>
      <c r="F101" s="16">
        <f>E101*K5</f>
        <v>117.19185</v>
      </c>
    </row>
    <row r="102" spans="1:6" ht="27" thickBot="1">
      <c r="A102" s="8" t="s">
        <v>275</v>
      </c>
      <c r="B102" s="3" t="s">
        <v>102</v>
      </c>
      <c r="C102" s="17">
        <v>3203</v>
      </c>
      <c r="D102" s="15">
        <f>C102*H5</f>
        <v>5829.46</v>
      </c>
      <c r="E102" s="16">
        <f>C102*I5</f>
        <v>797.54700000000003</v>
      </c>
      <c r="F102" s="16">
        <f>E102*K5</f>
        <v>39.877350000000007</v>
      </c>
    </row>
    <row r="103" spans="1:6" ht="27" thickBot="1">
      <c r="A103" s="8" t="s">
        <v>276</v>
      </c>
      <c r="B103" s="3" t="s">
        <v>103</v>
      </c>
      <c r="C103" s="17">
        <v>2026</v>
      </c>
      <c r="D103" s="15">
        <f>C103*H5</f>
        <v>3687.32</v>
      </c>
      <c r="E103" s="16">
        <f>C103*I5</f>
        <v>504.47399999999999</v>
      </c>
      <c r="F103" s="16">
        <f>E103*K5</f>
        <v>25.223700000000001</v>
      </c>
    </row>
    <row r="104" spans="1:6" ht="27" thickBot="1">
      <c r="A104" s="8" t="s">
        <v>277</v>
      </c>
      <c r="B104" s="3" t="s">
        <v>104</v>
      </c>
      <c r="C104" s="17">
        <v>2214</v>
      </c>
      <c r="D104" s="15">
        <f>C104*H5</f>
        <v>4029.48</v>
      </c>
      <c r="E104" s="16">
        <f>C104*I5</f>
        <v>551.28599999999994</v>
      </c>
      <c r="F104" s="16">
        <f>E104*K5</f>
        <v>27.564299999999999</v>
      </c>
    </row>
    <row r="105" spans="1:6" ht="27" thickBot="1">
      <c r="A105" s="8" t="s">
        <v>278</v>
      </c>
      <c r="B105" s="3" t="s">
        <v>105</v>
      </c>
      <c r="C105" s="17">
        <v>2003</v>
      </c>
      <c r="D105" s="15">
        <f>C105*H5</f>
        <v>3645.46</v>
      </c>
      <c r="E105" s="16">
        <f>C105*I5</f>
        <v>498.74700000000001</v>
      </c>
      <c r="F105" s="16">
        <f>E105*K5</f>
        <v>24.937350000000002</v>
      </c>
    </row>
    <row r="106" spans="1:6" ht="27" thickBot="1">
      <c r="A106" s="8" t="s">
        <v>279</v>
      </c>
      <c r="B106" s="3" t="s">
        <v>106</v>
      </c>
      <c r="C106" s="17">
        <v>3081</v>
      </c>
      <c r="D106" s="15">
        <f>C106*H5</f>
        <v>5607.42</v>
      </c>
      <c r="E106" s="16">
        <f>C106*I5</f>
        <v>767.16899999999998</v>
      </c>
      <c r="F106" s="16">
        <f>E106*K5</f>
        <v>38.358449999999998</v>
      </c>
    </row>
    <row r="107" spans="1:6" ht="45" customHeight="1" thickBot="1">
      <c r="A107" s="4">
        <v>19</v>
      </c>
      <c r="B107" s="1" t="s">
        <v>107</v>
      </c>
      <c r="C107" s="15">
        <v>54986</v>
      </c>
      <c r="D107" s="15">
        <f>C107*H5</f>
        <v>100074.52</v>
      </c>
      <c r="E107" s="16">
        <f>C107*I5</f>
        <v>13691.513999999999</v>
      </c>
      <c r="F107" s="16">
        <f>E107*K5</f>
        <v>684.57569999999998</v>
      </c>
    </row>
    <row r="108" spans="1:6" ht="27" thickBot="1">
      <c r="A108" s="8" t="s">
        <v>280</v>
      </c>
      <c r="B108" s="3" t="s">
        <v>108</v>
      </c>
      <c r="C108" s="17">
        <v>40537</v>
      </c>
      <c r="D108" s="15">
        <f>C108*H5</f>
        <v>73777.34</v>
      </c>
      <c r="E108" s="16">
        <f>C108*I5</f>
        <v>10093.713</v>
      </c>
      <c r="F108" s="16">
        <f>E108*K5</f>
        <v>504.68565000000001</v>
      </c>
    </row>
    <row r="109" spans="1:6" ht="27" thickBot="1">
      <c r="A109" s="8" t="s">
        <v>281</v>
      </c>
      <c r="B109" s="3" t="s">
        <v>109</v>
      </c>
      <c r="C109" s="17">
        <v>1725</v>
      </c>
      <c r="D109" s="15">
        <f>C109*H5</f>
        <v>3139.5</v>
      </c>
      <c r="E109" s="16">
        <f>C109*I5</f>
        <v>429.52499999999998</v>
      </c>
      <c r="F109" s="16">
        <f>E109*K5</f>
        <v>21.47625</v>
      </c>
    </row>
    <row r="110" spans="1:6" ht="27" thickBot="1">
      <c r="A110" s="8" t="s">
        <v>282</v>
      </c>
      <c r="B110" s="3" t="s">
        <v>110</v>
      </c>
      <c r="C110" s="17">
        <v>878</v>
      </c>
      <c r="D110" s="15">
        <f>C110*H5</f>
        <v>1597.96</v>
      </c>
      <c r="E110" s="16">
        <f>C110*I5</f>
        <v>218.62199999999999</v>
      </c>
      <c r="F110" s="16">
        <f>E110*K5</f>
        <v>10.931100000000001</v>
      </c>
    </row>
    <row r="111" spans="1:6" ht="15.75" thickBot="1">
      <c r="A111" s="8" t="s">
        <v>283</v>
      </c>
      <c r="B111" s="3" t="s">
        <v>111</v>
      </c>
      <c r="C111" s="17">
        <v>3032</v>
      </c>
      <c r="D111" s="15">
        <f>C111*H5</f>
        <v>5518.24</v>
      </c>
      <c r="E111" s="16">
        <f>C111*I5</f>
        <v>754.96799999999996</v>
      </c>
      <c r="F111" s="16">
        <f>E111*K5</f>
        <v>37.748399999999997</v>
      </c>
    </row>
    <row r="112" spans="1:6" ht="27" thickBot="1">
      <c r="A112" s="8" t="s">
        <v>284</v>
      </c>
      <c r="B112" s="3" t="s">
        <v>112</v>
      </c>
      <c r="C112" s="17">
        <v>2461</v>
      </c>
      <c r="D112" s="15">
        <f>C112*H5</f>
        <v>4479.0200000000004</v>
      </c>
      <c r="E112" s="16">
        <f>C112*I5</f>
        <v>612.78899999999999</v>
      </c>
      <c r="F112" s="16">
        <f>E112*K5</f>
        <v>30.63945</v>
      </c>
    </row>
    <row r="113" spans="1:6" ht="15.75" thickBot="1">
      <c r="A113" s="8" t="s">
        <v>285</v>
      </c>
      <c r="B113" s="3" t="s">
        <v>113</v>
      </c>
      <c r="C113" s="17">
        <v>677</v>
      </c>
      <c r="D113" s="15">
        <f>C113*H5</f>
        <v>1232.1400000000001</v>
      </c>
      <c r="E113" s="16">
        <f>C113*I5</f>
        <v>168.57300000000001</v>
      </c>
      <c r="F113" s="16">
        <f>E113*K5</f>
        <v>8.4286500000000011</v>
      </c>
    </row>
    <row r="114" spans="1:6" ht="27" thickBot="1">
      <c r="A114" s="8" t="s">
        <v>286</v>
      </c>
      <c r="B114" s="3" t="s">
        <v>114</v>
      </c>
      <c r="C114" s="17">
        <v>1736</v>
      </c>
      <c r="D114" s="15">
        <f>C114*H5</f>
        <v>3159.52</v>
      </c>
      <c r="E114" s="16">
        <f>C114*I5</f>
        <v>432.26400000000001</v>
      </c>
      <c r="F114" s="16">
        <f>E114*K5</f>
        <v>21.613200000000003</v>
      </c>
    </row>
    <row r="115" spans="1:6" ht="27" thickBot="1">
      <c r="A115" s="8" t="s">
        <v>287</v>
      </c>
      <c r="B115" s="3" t="s">
        <v>115</v>
      </c>
      <c r="C115" s="17">
        <v>619</v>
      </c>
      <c r="D115" s="15">
        <f>C115*H5</f>
        <v>1126.58</v>
      </c>
      <c r="E115" s="16">
        <f>C115*I5</f>
        <v>154.131</v>
      </c>
      <c r="F115" s="16">
        <f>E115*K5</f>
        <v>7.70655</v>
      </c>
    </row>
    <row r="116" spans="1:6" ht="27" thickBot="1">
      <c r="A116" s="8" t="s">
        <v>288</v>
      </c>
      <c r="B116" s="3" t="s">
        <v>116</v>
      </c>
      <c r="C116" s="17">
        <v>518</v>
      </c>
      <c r="D116" s="15">
        <f>C116*H5</f>
        <v>942.76</v>
      </c>
      <c r="E116" s="16">
        <f>C116*I5</f>
        <v>128.982</v>
      </c>
      <c r="F116" s="16">
        <f>E116*K5</f>
        <v>6.4491000000000005</v>
      </c>
    </row>
    <row r="117" spans="1:6" ht="27" thickBot="1">
      <c r="A117" s="8" t="s">
        <v>289</v>
      </c>
      <c r="B117" s="3" t="s">
        <v>87</v>
      </c>
      <c r="C117" s="17">
        <v>928</v>
      </c>
      <c r="D117" s="15">
        <f>C117*H5</f>
        <v>1688.96</v>
      </c>
      <c r="E117" s="16">
        <f>C117*I5</f>
        <v>231.072</v>
      </c>
      <c r="F117" s="16">
        <f>E117*K5</f>
        <v>11.553600000000001</v>
      </c>
    </row>
    <row r="118" spans="1:6" ht="27" thickBot="1">
      <c r="A118" s="8" t="s">
        <v>290</v>
      </c>
      <c r="B118" s="3" t="s">
        <v>117</v>
      </c>
      <c r="C118" s="17">
        <v>662</v>
      </c>
      <c r="D118" s="15">
        <f>C118*H5</f>
        <v>1204.8400000000001</v>
      </c>
      <c r="E118" s="16">
        <f>C118*I5</f>
        <v>164.83799999999999</v>
      </c>
      <c r="F118" s="16">
        <f>E118*K5</f>
        <v>8.2418999999999993</v>
      </c>
    </row>
    <row r="119" spans="1:6" ht="27" thickBot="1">
      <c r="A119" s="8" t="s">
        <v>291</v>
      </c>
      <c r="B119" s="3" t="s">
        <v>118</v>
      </c>
      <c r="C119" s="17">
        <v>766</v>
      </c>
      <c r="D119" s="15">
        <f>C119*H5</f>
        <v>1394.1200000000001</v>
      </c>
      <c r="E119" s="16">
        <f>C119*I5</f>
        <v>190.73400000000001</v>
      </c>
      <c r="F119" s="16">
        <f>E119*K5</f>
        <v>9.5367000000000015</v>
      </c>
    </row>
    <row r="120" spans="1:6" ht="27" thickBot="1">
      <c r="A120" s="8" t="s">
        <v>119</v>
      </c>
      <c r="B120" s="3" t="s">
        <v>120</v>
      </c>
      <c r="C120" s="17">
        <v>447</v>
      </c>
      <c r="D120" s="15">
        <f>C120*H5</f>
        <v>813.54000000000008</v>
      </c>
      <c r="E120" s="16">
        <f>C120*I5</f>
        <v>111.303</v>
      </c>
      <c r="F120" s="16">
        <f>E120*K5</f>
        <v>5.56515</v>
      </c>
    </row>
    <row r="121" spans="1:6" ht="41.25" customHeight="1" thickBot="1">
      <c r="A121" s="4">
        <v>20</v>
      </c>
      <c r="B121" s="1" t="s">
        <v>121</v>
      </c>
      <c r="C121" s="15">
        <v>61385</v>
      </c>
      <c r="D121" s="15">
        <f>C121*H5</f>
        <v>111720.7</v>
      </c>
      <c r="E121" s="16">
        <f>C121*I5</f>
        <v>15284.865</v>
      </c>
      <c r="F121" s="16">
        <f>E121*K5</f>
        <v>764.24324999999999</v>
      </c>
    </row>
    <row r="122" spans="1:6" ht="27" thickBot="1">
      <c r="A122" s="8" t="s">
        <v>292</v>
      </c>
      <c r="B122" s="3" t="s">
        <v>122</v>
      </c>
      <c r="C122" s="17">
        <v>621</v>
      </c>
      <c r="D122" s="15">
        <f>C122*H5</f>
        <v>1130.22</v>
      </c>
      <c r="E122" s="16">
        <f>C122*I5</f>
        <v>154.62899999999999</v>
      </c>
      <c r="F122" s="16">
        <f>E122*K5</f>
        <v>7.7314499999999997</v>
      </c>
    </row>
    <row r="123" spans="1:6" ht="15.75" thickBot="1">
      <c r="A123" s="8" t="s">
        <v>293</v>
      </c>
      <c r="B123" s="3" t="s">
        <v>123</v>
      </c>
      <c r="C123" s="17">
        <v>853</v>
      </c>
      <c r="D123" s="15">
        <f>C123*H5</f>
        <v>1552.46</v>
      </c>
      <c r="E123" s="16">
        <f>C123*I5</f>
        <v>212.39699999999999</v>
      </c>
      <c r="F123" s="16">
        <f>E123*K5</f>
        <v>10.61985</v>
      </c>
    </row>
    <row r="124" spans="1:6" ht="27" thickBot="1">
      <c r="A124" s="8" t="s">
        <v>294</v>
      </c>
      <c r="B124" s="3" t="s">
        <v>124</v>
      </c>
      <c r="C124" s="17">
        <v>4302</v>
      </c>
      <c r="D124" s="15">
        <f>C124*H5</f>
        <v>7829.64</v>
      </c>
      <c r="E124" s="16">
        <f>C124*I5</f>
        <v>1071.1980000000001</v>
      </c>
      <c r="F124" s="16">
        <f>E124*K5</f>
        <v>53.559900000000006</v>
      </c>
    </row>
    <row r="125" spans="1:6" ht="27" thickBot="1">
      <c r="A125" s="8" t="s">
        <v>295</v>
      </c>
      <c r="B125" s="3" t="s">
        <v>125</v>
      </c>
      <c r="C125" s="17">
        <v>5350</v>
      </c>
      <c r="D125" s="15">
        <f>C125*H5</f>
        <v>9737</v>
      </c>
      <c r="E125" s="16">
        <f>C125*I5</f>
        <v>1332.15</v>
      </c>
      <c r="F125" s="16">
        <f>E125*K5</f>
        <v>66.607500000000002</v>
      </c>
    </row>
    <row r="126" spans="1:6" ht="27" thickBot="1">
      <c r="A126" s="8" t="s">
        <v>296</v>
      </c>
      <c r="B126" s="3" t="s">
        <v>126</v>
      </c>
      <c r="C126" s="17">
        <v>1200</v>
      </c>
      <c r="D126" s="15">
        <f>C126*H5</f>
        <v>2184</v>
      </c>
      <c r="E126" s="16">
        <f>C126*I5</f>
        <v>298.8</v>
      </c>
      <c r="F126" s="16">
        <f>E126*K5</f>
        <v>14.940000000000001</v>
      </c>
    </row>
    <row r="127" spans="1:6" ht="15.75" thickBot="1">
      <c r="A127" s="8" t="s">
        <v>297</v>
      </c>
      <c r="B127" s="3" t="s">
        <v>127</v>
      </c>
      <c r="C127" s="17">
        <v>4409</v>
      </c>
      <c r="D127" s="15">
        <f>C127*H5</f>
        <v>8024.38</v>
      </c>
      <c r="E127" s="16">
        <f>C127*I5</f>
        <v>1097.8409999999999</v>
      </c>
      <c r="F127" s="16">
        <f>E127*K5</f>
        <v>54.892049999999998</v>
      </c>
    </row>
    <row r="128" spans="1:6" ht="15.75" thickBot="1">
      <c r="A128" s="8" t="s">
        <v>298</v>
      </c>
      <c r="B128" s="3" t="s">
        <v>128</v>
      </c>
      <c r="C128" s="17">
        <v>9905</v>
      </c>
      <c r="D128" s="15">
        <f>C128*H5</f>
        <v>18027.100000000002</v>
      </c>
      <c r="E128" s="16">
        <f>C128*I5</f>
        <v>2466.3449999999998</v>
      </c>
      <c r="F128" s="16">
        <f>E128*K5</f>
        <v>123.31725</v>
      </c>
    </row>
    <row r="129" spans="1:6" ht="27" thickBot="1">
      <c r="A129" s="8" t="s">
        <v>299</v>
      </c>
      <c r="B129" s="3" t="s">
        <v>129</v>
      </c>
      <c r="C129" s="17">
        <v>5403</v>
      </c>
      <c r="D129" s="15">
        <f>C129*H5</f>
        <v>9833.4600000000009</v>
      </c>
      <c r="E129" s="16">
        <f>C129*I5</f>
        <v>1345.347</v>
      </c>
      <c r="F129" s="16">
        <f>E129*K5</f>
        <v>67.267350000000008</v>
      </c>
    </row>
    <row r="130" spans="1:6" ht="15.75" thickBot="1">
      <c r="A130" s="8" t="s">
        <v>300</v>
      </c>
      <c r="B130" s="3" t="s">
        <v>130</v>
      </c>
      <c r="C130" s="17">
        <v>2111</v>
      </c>
      <c r="D130" s="15">
        <f>C130*H5</f>
        <v>3842.02</v>
      </c>
      <c r="E130" s="16">
        <f>C130*I5</f>
        <v>525.63900000000001</v>
      </c>
      <c r="F130" s="16">
        <f>E130*K5</f>
        <v>26.281950000000002</v>
      </c>
    </row>
    <row r="131" spans="1:6" ht="15.75" thickBot="1">
      <c r="A131" s="8" t="s">
        <v>301</v>
      </c>
      <c r="B131" s="3" t="s">
        <v>131</v>
      </c>
      <c r="C131" s="17">
        <v>539</v>
      </c>
      <c r="D131" s="15">
        <f>C131*H5</f>
        <v>980.98</v>
      </c>
      <c r="E131" s="16">
        <f>C131*I5</f>
        <v>134.21100000000001</v>
      </c>
      <c r="F131" s="16">
        <f>E131*K5</f>
        <v>6.7105500000000013</v>
      </c>
    </row>
    <row r="132" spans="1:6" ht="27" thickBot="1">
      <c r="A132" s="8" t="s">
        <v>302</v>
      </c>
      <c r="B132" s="3" t="s">
        <v>132</v>
      </c>
      <c r="C132" s="17">
        <v>2716</v>
      </c>
      <c r="D132" s="15">
        <f>C132*H5</f>
        <v>4943.12</v>
      </c>
      <c r="E132" s="16">
        <f>C132*I5</f>
        <v>676.28399999999999</v>
      </c>
      <c r="F132" s="16">
        <f>E132*K5</f>
        <v>33.8142</v>
      </c>
    </row>
    <row r="133" spans="1:6" ht="27" thickBot="1">
      <c r="A133" s="8" t="s">
        <v>303</v>
      </c>
      <c r="B133" s="3" t="s">
        <v>133</v>
      </c>
      <c r="C133" s="17">
        <v>1145</v>
      </c>
      <c r="D133" s="15">
        <f>C133*H5</f>
        <v>2083.9</v>
      </c>
      <c r="E133" s="16">
        <f>C133*I5</f>
        <v>285.10500000000002</v>
      </c>
      <c r="F133" s="16">
        <f>E133*K5</f>
        <v>14.255250000000002</v>
      </c>
    </row>
    <row r="134" spans="1:6" ht="15.75" thickBot="1">
      <c r="A134" s="4" t="s">
        <v>134</v>
      </c>
      <c r="B134" s="3" t="s">
        <v>135</v>
      </c>
      <c r="C134" s="17">
        <v>6289</v>
      </c>
      <c r="D134" s="15">
        <f>C134*H5</f>
        <v>11445.98</v>
      </c>
      <c r="E134" s="16">
        <f>C134*I5</f>
        <v>1565.961</v>
      </c>
      <c r="F134" s="16">
        <f>E134*K5</f>
        <v>78.298050000000003</v>
      </c>
    </row>
    <row r="135" spans="1:6" ht="27" thickBot="1">
      <c r="A135" s="4" t="s">
        <v>136</v>
      </c>
      <c r="B135" s="3" t="s">
        <v>137</v>
      </c>
      <c r="C135" s="17">
        <v>1124</v>
      </c>
      <c r="D135" s="15">
        <f>C135*H5</f>
        <v>2045.68</v>
      </c>
      <c r="E135" s="16">
        <f>C135*I5</f>
        <v>279.87599999999998</v>
      </c>
      <c r="F135" s="16">
        <f>E135*K5</f>
        <v>13.9938</v>
      </c>
    </row>
    <row r="136" spans="1:6" ht="27" thickBot="1">
      <c r="A136" s="4" t="s">
        <v>138</v>
      </c>
      <c r="B136" s="3" t="s">
        <v>139</v>
      </c>
      <c r="C136" s="17">
        <v>5855</v>
      </c>
      <c r="D136" s="15">
        <f>C136*H5</f>
        <v>10656.1</v>
      </c>
      <c r="E136" s="16">
        <f>C136*I5</f>
        <v>1457.895</v>
      </c>
      <c r="F136" s="16">
        <f>E136*K5</f>
        <v>72.894750000000002</v>
      </c>
    </row>
    <row r="137" spans="1:6" ht="27" thickBot="1">
      <c r="A137" s="4" t="s">
        <v>140</v>
      </c>
      <c r="B137" s="3" t="s">
        <v>141</v>
      </c>
      <c r="C137" s="17">
        <v>1700</v>
      </c>
      <c r="D137" s="15">
        <f>C137*H5</f>
        <v>3094</v>
      </c>
      <c r="E137" s="16">
        <f>C137*I5</f>
        <v>423.3</v>
      </c>
      <c r="F137" s="16">
        <f>E137*K5</f>
        <v>21.165000000000003</v>
      </c>
    </row>
    <row r="138" spans="1:6" ht="15.75" thickBot="1">
      <c r="A138" s="4" t="s">
        <v>142</v>
      </c>
      <c r="B138" s="3" t="s">
        <v>143</v>
      </c>
      <c r="C138" s="17">
        <v>3648</v>
      </c>
      <c r="D138" s="15">
        <f>C138*H5</f>
        <v>6639.3600000000006</v>
      </c>
      <c r="E138" s="16">
        <f>C138*I5</f>
        <v>908.35199999999998</v>
      </c>
      <c r="F138" s="16">
        <f>E138*K5</f>
        <v>45.4176</v>
      </c>
    </row>
    <row r="139" spans="1:6" ht="27" thickBot="1">
      <c r="A139" s="4" t="s">
        <v>144</v>
      </c>
      <c r="B139" s="3" t="s">
        <v>145</v>
      </c>
      <c r="C139" s="17">
        <v>2413</v>
      </c>
      <c r="D139" s="15">
        <f>C139*H5</f>
        <v>4391.66</v>
      </c>
      <c r="E139" s="16">
        <f>C139*I5</f>
        <v>600.83699999999999</v>
      </c>
      <c r="F139" s="16">
        <f>E139*K5</f>
        <v>30.04185</v>
      </c>
    </row>
    <row r="140" spans="1:6" ht="15.75" thickBot="1">
      <c r="A140" s="4" t="s">
        <v>146</v>
      </c>
      <c r="B140" s="3" t="s">
        <v>147</v>
      </c>
      <c r="C140" s="17">
        <v>1802</v>
      </c>
      <c r="D140" s="15">
        <f>C140*H5</f>
        <v>3279.6400000000003</v>
      </c>
      <c r="E140" s="16">
        <f>C140*I5</f>
        <v>448.69799999999998</v>
      </c>
      <c r="F140" s="16">
        <f>E140*K5</f>
        <v>22.434899999999999</v>
      </c>
    </row>
    <row r="141" spans="1:6" ht="46.5" customHeight="1" thickBot="1">
      <c r="A141" s="4">
        <v>21</v>
      </c>
      <c r="B141" s="1" t="s">
        <v>148</v>
      </c>
      <c r="C141" s="15">
        <v>13348</v>
      </c>
      <c r="D141" s="15">
        <f>C141*H5</f>
        <v>24293.360000000001</v>
      </c>
      <c r="E141" s="16">
        <f>C141*I5</f>
        <v>3323.652</v>
      </c>
      <c r="F141" s="16">
        <f>E141*K5</f>
        <v>166.18260000000001</v>
      </c>
    </row>
    <row r="142" spans="1:6" ht="27" thickBot="1">
      <c r="A142" s="8" t="s">
        <v>304</v>
      </c>
      <c r="B142" s="3" t="s">
        <v>149</v>
      </c>
      <c r="C142" s="17">
        <v>8394</v>
      </c>
      <c r="D142" s="15">
        <f>C142*H5</f>
        <v>15277.08</v>
      </c>
      <c r="E142" s="16">
        <f>C142*I5</f>
        <v>2090.1059999999998</v>
      </c>
      <c r="F142" s="16">
        <f>E142*K5</f>
        <v>104.50529999999999</v>
      </c>
    </row>
    <row r="143" spans="1:6" ht="15.75" thickBot="1">
      <c r="A143" s="8" t="s">
        <v>305</v>
      </c>
      <c r="B143" s="3" t="s">
        <v>150</v>
      </c>
      <c r="C143" s="17">
        <v>1122</v>
      </c>
      <c r="D143" s="15">
        <f>C143*H5</f>
        <v>2042.04</v>
      </c>
      <c r="E143" s="16">
        <f>C143*I5</f>
        <v>279.37799999999999</v>
      </c>
      <c r="F143" s="16">
        <f>E143*K5</f>
        <v>13.9689</v>
      </c>
    </row>
    <row r="144" spans="1:6" ht="27" thickBot="1">
      <c r="A144" s="8" t="s">
        <v>306</v>
      </c>
      <c r="B144" s="3" t="s">
        <v>151</v>
      </c>
      <c r="C144" s="17">
        <v>1415</v>
      </c>
      <c r="D144" s="15">
        <f>C144*H5</f>
        <v>2575.3000000000002</v>
      </c>
      <c r="E144" s="16">
        <f>C144*I5</f>
        <v>352.33499999999998</v>
      </c>
      <c r="F144" s="16">
        <f>E144*K5</f>
        <v>17.61675</v>
      </c>
    </row>
    <row r="145" spans="1:6" ht="27" thickBot="1">
      <c r="A145" s="8" t="s">
        <v>307</v>
      </c>
      <c r="B145" s="3" t="s">
        <v>152</v>
      </c>
      <c r="C145" s="17">
        <v>1458</v>
      </c>
      <c r="D145" s="15">
        <f>C145*H5</f>
        <v>2653.56</v>
      </c>
      <c r="E145" s="16">
        <f>C145*I5</f>
        <v>363.04199999999997</v>
      </c>
      <c r="F145" s="16">
        <f>E145*K5</f>
        <v>18.152100000000001</v>
      </c>
    </row>
    <row r="146" spans="1:6" ht="15.75" thickBot="1">
      <c r="A146" s="8" t="s">
        <v>308</v>
      </c>
      <c r="B146" s="3" t="s">
        <v>27</v>
      </c>
      <c r="C146" s="17">
        <v>959</v>
      </c>
      <c r="D146" s="15">
        <f>C146*H5</f>
        <v>1745.38</v>
      </c>
      <c r="E146" s="16">
        <f>C146*I5</f>
        <v>238.791</v>
      </c>
      <c r="F146" s="16">
        <f>E146*K5</f>
        <v>11.939550000000001</v>
      </c>
    </row>
    <row r="147" spans="1:6" ht="41.25" customHeight="1" thickBot="1">
      <c r="A147" s="4">
        <v>22</v>
      </c>
      <c r="B147" s="1" t="s">
        <v>153</v>
      </c>
      <c r="C147" s="15">
        <v>5561</v>
      </c>
      <c r="D147" s="15">
        <f>C147*H5</f>
        <v>10121.02</v>
      </c>
      <c r="E147" s="16">
        <f>C147*I5</f>
        <v>1384.6890000000001</v>
      </c>
      <c r="F147" s="16">
        <f>E147*K5</f>
        <v>69.23445000000001</v>
      </c>
    </row>
    <row r="148" spans="1:6" ht="27" thickBot="1">
      <c r="A148" s="8" t="s">
        <v>309</v>
      </c>
      <c r="B148" s="3" t="s">
        <v>154</v>
      </c>
      <c r="C148" s="17">
        <v>968</v>
      </c>
      <c r="D148" s="15">
        <f>C148*H5</f>
        <v>1761.76</v>
      </c>
      <c r="E148" s="16">
        <f>C148*I5</f>
        <v>241.03200000000001</v>
      </c>
      <c r="F148" s="16">
        <f>E148*K5</f>
        <v>12.051600000000001</v>
      </c>
    </row>
    <row r="149" spans="1:6" ht="27" thickBot="1">
      <c r="A149" s="8" t="s">
        <v>310</v>
      </c>
      <c r="B149" s="3" t="s">
        <v>155</v>
      </c>
      <c r="C149" s="17">
        <v>1152</v>
      </c>
      <c r="D149" s="15">
        <f>C149*H5</f>
        <v>2096.64</v>
      </c>
      <c r="E149" s="16">
        <f>C149*I5</f>
        <v>286.84800000000001</v>
      </c>
      <c r="F149" s="16">
        <f>E149*K5</f>
        <v>14.342400000000001</v>
      </c>
    </row>
    <row r="150" spans="1:6" ht="15.75" thickBot="1">
      <c r="A150" s="8" t="s">
        <v>311</v>
      </c>
      <c r="B150" s="3" t="s">
        <v>156</v>
      </c>
      <c r="C150" s="17">
        <v>1141</v>
      </c>
      <c r="D150" s="15">
        <f>C150*H5</f>
        <v>2076.62</v>
      </c>
      <c r="E150" s="16">
        <f>C150*I5</f>
        <v>284.10899999999998</v>
      </c>
      <c r="F150" s="16">
        <f>E150*K5</f>
        <v>14.205449999999999</v>
      </c>
    </row>
    <row r="151" spans="1:6" ht="27" thickBot="1">
      <c r="A151" s="8" t="s">
        <v>312</v>
      </c>
      <c r="B151" s="3" t="s">
        <v>157</v>
      </c>
      <c r="C151" s="17">
        <v>2300</v>
      </c>
      <c r="D151" s="15">
        <f>C151*H5</f>
        <v>4186</v>
      </c>
      <c r="E151" s="16">
        <f>C151*I5</f>
        <v>572.70000000000005</v>
      </c>
      <c r="F151" s="16">
        <f>E151*K5</f>
        <v>28.635000000000005</v>
      </c>
    </row>
    <row r="152" spans="1:6" ht="42" customHeight="1" thickBot="1">
      <c r="A152" s="4">
        <v>23</v>
      </c>
      <c r="B152" s="1" t="s">
        <v>158</v>
      </c>
      <c r="C152" s="15">
        <v>7082</v>
      </c>
      <c r="D152" s="15">
        <f>C152*H5</f>
        <v>12889.24</v>
      </c>
      <c r="E152" s="16">
        <f>C152*I5</f>
        <v>1763.4179999999999</v>
      </c>
      <c r="F152" s="16">
        <f>E152*K5</f>
        <v>88.170900000000003</v>
      </c>
    </row>
    <row r="153" spans="1:6" ht="15.75" thickBot="1">
      <c r="A153" s="8" t="s">
        <v>313</v>
      </c>
      <c r="B153" s="3" t="s">
        <v>159</v>
      </c>
      <c r="C153" s="17">
        <v>1414</v>
      </c>
      <c r="D153" s="15">
        <f>C153*H5</f>
        <v>2573.48</v>
      </c>
      <c r="E153" s="16">
        <f>C153*I5</f>
        <v>352.08600000000001</v>
      </c>
      <c r="F153" s="16">
        <f>E153*K5</f>
        <v>17.604300000000002</v>
      </c>
    </row>
    <row r="154" spans="1:6" ht="27" thickBot="1">
      <c r="A154" s="8" t="s">
        <v>314</v>
      </c>
      <c r="B154" s="3" t="s">
        <v>160</v>
      </c>
      <c r="C154" s="17">
        <v>1741</v>
      </c>
      <c r="D154" s="15">
        <f>C154*H5</f>
        <v>3168.62</v>
      </c>
      <c r="E154" s="16">
        <f>C154*I5</f>
        <v>433.50900000000001</v>
      </c>
      <c r="F154" s="16">
        <f>E154*K5</f>
        <v>21.675450000000001</v>
      </c>
    </row>
    <row r="155" spans="1:6" ht="15.75" thickBot="1">
      <c r="A155" s="8" t="s">
        <v>315</v>
      </c>
      <c r="B155" s="3" t="s">
        <v>161</v>
      </c>
      <c r="C155" s="17">
        <v>3927</v>
      </c>
      <c r="D155" s="15">
        <f>C155*H5</f>
        <v>7147.14</v>
      </c>
      <c r="E155" s="16">
        <f>C155*I5</f>
        <v>977.82299999999998</v>
      </c>
      <c r="F155" s="16">
        <f>E155*K5</f>
        <v>48.891150000000003</v>
      </c>
    </row>
    <row r="156" spans="1:6" ht="45.75" customHeight="1" thickBot="1">
      <c r="A156" s="4">
        <v>24</v>
      </c>
      <c r="B156" s="1" t="s">
        <v>162</v>
      </c>
      <c r="C156" s="15">
        <v>7478</v>
      </c>
      <c r="D156" s="15">
        <f>C156*H5</f>
        <v>13609.960000000001</v>
      </c>
      <c r="E156" s="16">
        <f>C156*I5</f>
        <v>1862.0219999999999</v>
      </c>
      <c r="F156" s="16">
        <f>E156*K5</f>
        <v>93.101100000000002</v>
      </c>
    </row>
    <row r="157" spans="1:6" ht="27" thickBot="1">
      <c r="A157" s="8" t="s">
        <v>316</v>
      </c>
      <c r="B157" s="3" t="s">
        <v>163</v>
      </c>
      <c r="C157" s="17">
        <v>3755</v>
      </c>
      <c r="D157" s="15">
        <f>C157*H5</f>
        <v>6834.1</v>
      </c>
      <c r="E157" s="16">
        <f>C157*I5</f>
        <v>934.995</v>
      </c>
      <c r="F157" s="16">
        <f>E157*K5</f>
        <v>46.749750000000006</v>
      </c>
    </row>
    <row r="158" spans="1:6" ht="27" thickBot="1">
      <c r="A158" s="8" t="s">
        <v>317</v>
      </c>
      <c r="B158" s="3" t="s">
        <v>164</v>
      </c>
      <c r="C158" s="17">
        <v>128</v>
      </c>
      <c r="D158" s="15">
        <f>C158*H5</f>
        <v>232.96</v>
      </c>
      <c r="E158" s="16">
        <f>C158*I5</f>
        <v>31.872</v>
      </c>
      <c r="F158" s="16">
        <f>E158*K5</f>
        <v>1.5936000000000001</v>
      </c>
    </row>
    <row r="159" spans="1:6" ht="27" thickBot="1">
      <c r="A159" s="8" t="s">
        <v>318</v>
      </c>
      <c r="B159" s="3" t="s">
        <v>165</v>
      </c>
      <c r="C159" s="17">
        <v>951</v>
      </c>
      <c r="D159" s="15">
        <f>C159*H5</f>
        <v>1730.8200000000002</v>
      </c>
      <c r="E159" s="16">
        <f>C159*I5</f>
        <v>236.79900000000001</v>
      </c>
      <c r="F159" s="16">
        <f>E159*K5</f>
        <v>11.839950000000002</v>
      </c>
    </row>
    <row r="160" spans="1:6" ht="27" thickBot="1">
      <c r="A160" s="8" t="s">
        <v>319</v>
      </c>
      <c r="B160" s="3" t="s">
        <v>166</v>
      </c>
      <c r="C160" s="17">
        <v>704</v>
      </c>
      <c r="D160" s="15">
        <f>C160*H5</f>
        <v>1281.28</v>
      </c>
      <c r="E160" s="16">
        <f>C160*I5</f>
        <v>175.29599999999999</v>
      </c>
      <c r="F160" s="16">
        <f>E160*K5</f>
        <v>8.7647999999999993</v>
      </c>
    </row>
    <row r="161" spans="1:6" ht="15.75" thickBot="1">
      <c r="A161" s="8" t="s">
        <v>320</v>
      </c>
      <c r="B161" s="3" t="s">
        <v>167</v>
      </c>
      <c r="C161" s="17">
        <v>817</v>
      </c>
      <c r="D161" s="15">
        <f>C161*H5</f>
        <v>1486.94</v>
      </c>
      <c r="E161" s="16">
        <f>C161*I5</f>
        <v>203.43299999999999</v>
      </c>
      <c r="F161" s="16">
        <f>E161*K5</f>
        <v>10.17165</v>
      </c>
    </row>
    <row r="162" spans="1:6" ht="15.75" thickBot="1">
      <c r="A162" s="8" t="s">
        <v>321</v>
      </c>
      <c r="B162" s="3" t="s">
        <v>135</v>
      </c>
      <c r="C162" s="17">
        <v>742</v>
      </c>
      <c r="D162" s="15">
        <f>C162*H5</f>
        <v>1350.44</v>
      </c>
      <c r="E162" s="16">
        <f>C162*I5</f>
        <v>184.75800000000001</v>
      </c>
      <c r="F162" s="16">
        <f>E162*K5</f>
        <v>9.2379000000000016</v>
      </c>
    </row>
    <row r="163" spans="1:6" ht="27" thickBot="1">
      <c r="A163" s="9" t="s">
        <v>322</v>
      </c>
      <c r="B163" s="3" t="s">
        <v>168</v>
      </c>
      <c r="C163" s="17">
        <v>381</v>
      </c>
      <c r="D163" s="15">
        <f>C163*H5</f>
        <v>693.42000000000007</v>
      </c>
      <c r="E163" s="16">
        <f>C163*I5</f>
        <v>94.869</v>
      </c>
      <c r="F163" s="16">
        <f>E163*K5</f>
        <v>4.7434500000000002</v>
      </c>
    </row>
    <row r="164" spans="1:6" ht="43.5" customHeight="1" thickBot="1">
      <c r="A164" s="5">
        <v>25</v>
      </c>
      <c r="B164" s="1" t="s">
        <v>169</v>
      </c>
      <c r="C164" s="15">
        <v>8784</v>
      </c>
      <c r="D164" s="15">
        <f>C164*H5</f>
        <v>15986.880000000001</v>
      </c>
      <c r="E164" s="16">
        <f>C164*I5</f>
        <v>2187.2159999999999</v>
      </c>
      <c r="F164" s="16">
        <f>E164*K5</f>
        <v>109.3608</v>
      </c>
    </row>
    <row r="165" spans="1:6" ht="27" thickBot="1">
      <c r="A165" s="10" t="s">
        <v>323</v>
      </c>
      <c r="B165" s="3" t="s">
        <v>170</v>
      </c>
      <c r="C165" s="17">
        <v>3206</v>
      </c>
      <c r="D165" s="15">
        <f>C165*H5</f>
        <v>5834.92</v>
      </c>
      <c r="E165" s="16">
        <f>C165*I5</f>
        <v>798.29399999999998</v>
      </c>
      <c r="F165" s="16">
        <f>E165*K5</f>
        <v>39.914700000000003</v>
      </c>
    </row>
    <row r="166" spans="1:6" ht="27" thickBot="1">
      <c r="A166" s="10" t="s">
        <v>324</v>
      </c>
      <c r="B166" s="3" t="s">
        <v>171</v>
      </c>
      <c r="C166" s="17">
        <v>832</v>
      </c>
      <c r="D166" s="15">
        <f>C166*H5</f>
        <v>1514.24</v>
      </c>
      <c r="E166" s="16">
        <f>C166*I5</f>
        <v>207.16800000000001</v>
      </c>
      <c r="F166" s="16">
        <f>E166*K5</f>
        <v>10.358400000000001</v>
      </c>
    </row>
    <row r="167" spans="1:6" ht="27" thickBot="1">
      <c r="A167" s="10" t="s">
        <v>325</v>
      </c>
      <c r="B167" s="3" t="s">
        <v>172</v>
      </c>
      <c r="C167" s="17">
        <v>1053</v>
      </c>
      <c r="D167" s="15">
        <f>C167*H5</f>
        <v>1916.46</v>
      </c>
      <c r="E167" s="16">
        <f>C167*I5</f>
        <v>262.197</v>
      </c>
      <c r="F167" s="16">
        <f>E167*K5</f>
        <v>13.109850000000002</v>
      </c>
    </row>
    <row r="168" spans="1:6" ht="15.75" thickBot="1">
      <c r="A168" s="10" t="s">
        <v>326</v>
      </c>
      <c r="B168" s="3" t="s">
        <v>173</v>
      </c>
      <c r="C168" s="17">
        <v>1646</v>
      </c>
      <c r="D168" s="15">
        <f>C168*H5</f>
        <v>2995.7200000000003</v>
      </c>
      <c r="E168" s="16">
        <f>C168*I5</f>
        <v>409.85399999999998</v>
      </c>
      <c r="F168" s="16">
        <f>E168*K5</f>
        <v>20.492699999999999</v>
      </c>
    </row>
    <row r="169" spans="1:6" ht="27" thickBot="1">
      <c r="A169" s="10" t="s">
        <v>327</v>
      </c>
      <c r="B169" s="3" t="s">
        <v>174</v>
      </c>
      <c r="C169" s="17">
        <v>1026</v>
      </c>
      <c r="D169" s="15">
        <f>C169*H5</f>
        <v>1867.3200000000002</v>
      </c>
      <c r="E169" s="16">
        <f>C169*I5</f>
        <v>255.47399999999999</v>
      </c>
      <c r="F169" s="16">
        <f>E169*K5</f>
        <v>12.7737</v>
      </c>
    </row>
    <row r="170" spans="1:6" ht="27" thickBot="1">
      <c r="A170" s="10" t="s">
        <v>328</v>
      </c>
      <c r="B170" s="3" t="s">
        <v>175</v>
      </c>
      <c r="C170" s="17">
        <v>1021</v>
      </c>
      <c r="D170" s="15">
        <f>C170*H5</f>
        <v>1858.22</v>
      </c>
      <c r="E170" s="16">
        <f>C170*I5</f>
        <v>254.22899999999998</v>
      </c>
      <c r="F170" s="16">
        <f>E170*K5</f>
        <v>12.711449999999999</v>
      </c>
    </row>
    <row r="171" spans="1:6" ht="41.25" customHeight="1" thickBot="1">
      <c r="A171" s="5">
        <v>26</v>
      </c>
      <c r="B171" s="1" t="s">
        <v>176</v>
      </c>
      <c r="C171" s="15">
        <v>8749</v>
      </c>
      <c r="D171" s="15">
        <f>C171*H5</f>
        <v>15923.18</v>
      </c>
      <c r="E171" s="16">
        <f>C171*I5</f>
        <v>2178.5010000000002</v>
      </c>
      <c r="F171" s="16">
        <f>E171*K5</f>
        <v>108.92505000000001</v>
      </c>
    </row>
    <row r="172" spans="1:6" ht="27" thickBot="1">
      <c r="A172" s="10" t="s">
        <v>329</v>
      </c>
      <c r="B172" s="3" t="s">
        <v>177</v>
      </c>
      <c r="C172" s="17">
        <v>3622</v>
      </c>
      <c r="D172" s="15">
        <f>C172*H5</f>
        <v>6592.04</v>
      </c>
      <c r="E172" s="16">
        <f>C172*I5</f>
        <v>901.87800000000004</v>
      </c>
      <c r="F172" s="16">
        <f>E172*K5</f>
        <v>45.093900000000005</v>
      </c>
    </row>
    <row r="173" spans="1:6" ht="27" thickBot="1">
      <c r="A173" s="10" t="s">
        <v>330</v>
      </c>
      <c r="B173" s="3" t="s">
        <v>178</v>
      </c>
      <c r="C173" s="17">
        <v>456</v>
      </c>
      <c r="D173" s="15">
        <f>C173*H5</f>
        <v>829.92000000000007</v>
      </c>
      <c r="E173" s="16">
        <f>C173*I5</f>
        <v>113.544</v>
      </c>
      <c r="F173" s="16">
        <f>E173*K5</f>
        <v>5.6772</v>
      </c>
    </row>
    <row r="174" spans="1:6" ht="15.75" thickBot="1">
      <c r="A174" s="10" t="s">
        <v>331</v>
      </c>
      <c r="B174" s="3" t="s">
        <v>179</v>
      </c>
      <c r="C174" s="17">
        <v>903</v>
      </c>
      <c r="D174" s="15">
        <f>C174*H5</f>
        <v>1643.46</v>
      </c>
      <c r="E174" s="16">
        <f>C174*I5</f>
        <v>224.84700000000001</v>
      </c>
      <c r="F174" s="16">
        <f>E174*K5</f>
        <v>11.242350000000002</v>
      </c>
    </row>
    <row r="175" spans="1:6" ht="27" thickBot="1">
      <c r="A175" s="10" t="s">
        <v>332</v>
      </c>
      <c r="B175" s="3" t="s">
        <v>180</v>
      </c>
      <c r="C175" s="17">
        <v>1563</v>
      </c>
      <c r="D175" s="15">
        <f>C175*H5</f>
        <v>2844.6600000000003</v>
      </c>
      <c r="E175" s="16">
        <f>C175*I5</f>
        <v>389.18700000000001</v>
      </c>
      <c r="F175" s="16">
        <f>E175*K5</f>
        <v>19.459350000000001</v>
      </c>
    </row>
    <row r="176" spans="1:6" ht="27" thickBot="1">
      <c r="A176" s="10" t="s">
        <v>333</v>
      </c>
      <c r="B176" s="3" t="s">
        <v>181</v>
      </c>
      <c r="C176" s="17">
        <v>665</v>
      </c>
      <c r="D176" s="15">
        <f>C176*H5</f>
        <v>1210.3</v>
      </c>
      <c r="E176" s="16">
        <f>C176*I5</f>
        <v>165.58500000000001</v>
      </c>
      <c r="F176" s="16">
        <f>E176*K5</f>
        <v>8.2792500000000011</v>
      </c>
    </row>
    <row r="177" spans="1:6" ht="27" thickBot="1">
      <c r="A177" s="10" t="s">
        <v>334</v>
      </c>
      <c r="B177" s="3" t="s">
        <v>182</v>
      </c>
      <c r="C177" s="17">
        <v>632</v>
      </c>
      <c r="D177" s="15">
        <f>C177*H5</f>
        <v>1150.24</v>
      </c>
      <c r="E177" s="16">
        <f>C177*I5</f>
        <v>157.36799999999999</v>
      </c>
      <c r="F177" s="16">
        <f>E177*K5</f>
        <v>7.8684000000000003</v>
      </c>
    </row>
    <row r="178" spans="1:6" ht="27" thickBot="1">
      <c r="A178" s="10" t="s">
        <v>335</v>
      </c>
      <c r="B178" s="3" t="s">
        <v>183</v>
      </c>
      <c r="C178" s="17">
        <v>620</v>
      </c>
      <c r="D178" s="15">
        <f>C178*H5</f>
        <v>1128.4000000000001</v>
      </c>
      <c r="E178" s="16">
        <f>C178*I5</f>
        <v>154.38</v>
      </c>
      <c r="F178" s="16">
        <f>E178*K5</f>
        <v>7.7190000000000003</v>
      </c>
    </row>
    <row r="179" spans="1:6" ht="27" thickBot="1">
      <c r="A179" s="10" t="s">
        <v>336</v>
      </c>
      <c r="B179" s="3" t="s">
        <v>184</v>
      </c>
      <c r="C179" s="17">
        <v>288</v>
      </c>
      <c r="D179" s="15">
        <f>C179*H5</f>
        <v>524.16</v>
      </c>
      <c r="E179" s="16">
        <f>C179*I5</f>
        <v>71.712000000000003</v>
      </c>
      <c r="F179" s="16">
        <f>E179*K5</f>
        <v>3.5856000000000003</v>
      </c>
    </row>
    <row r="180" spans="1:6" ht="41.25" customHeight="1" thickBot="1">
      <c r="A180" s="5">
        <v>27</v>
      </c>
      <c r="B180" s="1" t="s">
        <v>185</v>
      </c>
      <c r="C180" s="15">
        <v>49324</v>
      </c>
      <c r="D180" s="15">
        <f>C180*H5</f>
        <v>89769.680000000008</v>
      </c>
      <c r="E180" s="16">
        <f>C180*I5</f>
        <v>12281.675999999999</v>
      </c>
      <c r="F180" s="16">
        <f>E180*K5</f>
        <v>614.0838</v>
      </c>
    </row>
    <row r="181" spans="1:6" ht="27" thickBot="1">
      <c r="A181" s="10" t="s">
        <v>337</v>
      </c>
      <c r="B181" s="3" t="s">
        <v>186</v>
      </c>
      <c r="C181" s="17">
        <v>42385</v>
      </c>
      <c r="D181" s="15">
        <f>C181*H5</f>
        <v>77140.7</v>
      </c>
      <c r="E181" s="16">
        <f>C181*I5</f>
        <v>10553.865</v>
      </c>
      <c r="F181" s="16">
        <f>E181*K5</f>
        <v>527.69325000000003</v>
      </c>
    </row>
    <row r="182" spans="1:6" ht="27" thickBot="1">
      <c r="A182" s="10" t="s">
        <v>338</v>
      </c>
      <c r="B182" s="3" t="s">
        <v>187</v>
      </c>
      <c r="C182" s="17">
        <v>1974</v>
      </c>
      <c r="D182" s="15">
        <f>C182*H5</f>
        <v>3592.6800000000003</v>
      </c>
      <c r="E182" s="16">
        <f>C182*I5</f>
        <v>491.52600000000001</v>
      </c>
      <c r="F182" s="16">
        <f>E182*K5</f>
        <v>24.576300000000003</v>
      </c>
    </row>
    <row r="183" spans="1:6" ht="27" thickBot="1">
      <c r="A183" s="10" t="s">
        <v>339</v>
      </c>
      <c r="B183" s="3" t="s">
        <v>188</v>
      </c>
      <c r="C183" s="17">
        <v>1410</v>
      </c>
      <c r="D183" s="15">
        <f>C183*H5</f>
        <v>2566.2000000000003</v>
      </c>
      <c r="E183" s="16">
        <f>C183*I5</f>
        <v>351.09</v>
      </c>
      <c r="F183" s="16">
        <f>E183*K5</f>
        <v>17.554500000000001</v>
      </c>
    </row>
    <row r="184" spans="1:6" ht="27" thickBot="1">
      <c r="A184" s="10" t="s">
        <v>340</v>
      </c>
      <c r="B184" s="3" t="s">
        <v>189</v>
      </c>
      <c r="C184" s="17">
        <v>717</v>
      </c>
      <c r="D184" s="15">
        <f>C184*H5</f>
        <v>1304.94</v>
      </c>
      <c r="E184" s="16">
        <f>C184*I5</f>
        <v>178.53299999999999</v>
      </c>
      <c r="F184" s="16">
        <f>E184*K5</f>
        <v>8.9266500000000004</v>
      </c>
    </row>
    <row r="185" spans="1:6" ht="27" thickBot="1">
      <c r="A185" s="10" t="s">
        <v>341</v>
      </c>
      <c r="B185" s="3" t="s">
        <v>190</v>
      </c>
      <c r="C185" s="17">
        <v>837</v>
      </c>
      <c r="D185" s="15">
        <f>C185*H5</f>
        <v>1523.3400000000001</v>
      </c>
      <c r="E185" s="16">
        <f>C185*I5</f>
        <v>208.41300000000001</v>
      </c>
      <c r="F185" s="16">
        <f>E185*K5</f>
        <v>10.420650000000002</v>
      </c>
    </row>
    <row r="186" spans="1:6" ht="15.75" thickBot="1">
      <c r="A186" s="10" t="s">
        <v>342</v>
      </c>
      <c r="B186" s="3" t="s">
        <v>191</v>
      </c>
      <c r="C186" s="17">
        <v>2001</v>
      </c>
      <c r="D186" s="15">
        <f>C186*H5</f>
        <v>3641.82</v>
      </c>
      <c r="E186" s="16">
        <f>C186*I5</f>
        <v>498.24900000000002</v>
      </c>
      <c r="F186" s="16">
        <f>E186*K5</f>
        <v>24.912450000000003</v>
      </c>
    </row>
    <row r="187" spans="1:6" ht="39.75" customHeight="1" thickBot="1">
      <c r="A187" s="4"/>
      <c r="B187" s="1" t="s">
        <v>192</v>
      </c>
      <c r="C187" s="18">
        <f>SUM(C4+C5+C6+C11+C20+C25+C29+C36+C42+C48+C53+C58+C63+C68+C76+C82+C89+C100+C107+C121+C141+C147+C152+C156+C164+C171+C180)</f>
        <v>921127</v>
      </c>
      <c r="D187" s="18">
        <f>SUM(D4+D5+D6+D11+D20+D25+D29+D36+D42+D48+D53+D58+D63+D68+D76+D82+D89+D100+D107+D121+D141+D147+D152+D156+D164+D171+D180)</f>
        <v>1676451.1400000001</v>
      </c>
      <c r="E187" s="19">
        <f>SUM(E4+E5+E6+E11+E20+E25+E29+E36+E42+E48+E53+E58+E63+E68+E76+E82+E89+E100+E107+E121+E141+E147+E152+E156+E164+E171+E180)</f>
        <v>229360.62299999999</v>
      </c>
      <c r="F187" s="19">
        <f>SUM(F4+F5+F6+F11+F20+F25+F29+F36+F42+F48+F53+F58+F63+F68+F76+F82+F89+F100+F107+F121+F141+F147+F152+F156+F164+F171+F180)</f>
        <v>11468.031149999999</v>
      </c>
    </row>
  </sheetData>
  <mergeCells count="5">
    <mergeCell ref="K2:K3"/>
    <mergeCell ref="A2:A3"/>
    <mergeCell ref="B2:B3"/>
    <mergeCell ref="C2:F2"/>
    <mergeCell ref="H2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2021-06-17T12:04:19Z</dcterms:modified>
</cp:coreProperties>
</file>